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ehoward\Desktop\Projects\"/>
    </mc:Choice>
  </mc:AlternateContent>
  <xr:revisionPtr revIDLastSave="0" documentId="8_{9987AE93-D371-4B10-A705-E0E0BB602EB5}" xr6:coauthVersionLast="47" xr6:coauthVersionMax="47" xr10:uidLastSave="{00000000-0000-0000-0000-000000000000}"/>
  <bookViews>
    <workbookView xWindow="-108" yWindow="-108" windowWidth="23256" windowHeight="12576" xr2:uid="{DCB40ED8-684D-42EB-AD9D-1776E172F264}"/>
  </bookViews>
  <sheets>
    <sheet name="Snapshot" sheetId="2" r:id="rId1"/>
    <sheet name="Overview" sheetId="1" state="hidden" r:id="rId2"/>
  </sheets>
  <definedNames>
    <definedName name="https___uperform.sc.gov_gm_folder_1.11.13896" comment="Copy and Paste the address in your web browser.">Snapshot!$B$25</definedName>
    <definedName name="_xlnm.Print_Area" localSheetId="1">Overview!$A$1:$O$36</definedName>
    <definedName name="_xlnm.Print_Titles" localSheetId="1">Overview!$1:$1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7" i="2" l="1"/>
  <c r="B28" i="2"/>
  <c r="B25" i="2"/>
  <c r="B26" i="2"/>
  <c r="B24" i="2"/>
  <c r="B23" i="2"/>
  <c r="B22" i="2"/>
  <c r="B21" i="2"/>
  <c r="B20" i="2"/>
  <c r="B12" i="2"/>
</calcChain>
</file>

<file path=xl/sharedStrings.xml><?xml version="1.0" encoding="utf-8"?>
<sst xmlns="http://schemas.openxmlformats.org/spreadsheetml/2006/main" count="398" uniqueCount="206">
  <si>
    <t>Type of Pay</t>
  </si>
  <si>
    <t>Eligible Employees</t>
  </si>
  <si>
    <t>SCEIS Keying Instructions</t>
  </si>
  <si>
    <t>Classified</t>
  </si>
  <si>
    <t>Additional Skills/Knowledge Increase</t>
  </si>
  <si>
    <t>Agency Head Pay</t>
  </si>
  <si>
    <t>Call Back Pay</t>
  </si>
  <si>
    <t>Dual Employment</t>
  </si>
  <si>
    <t>Executive Compensation</t>
  </si>
  <si>
    <t>General Salary Increase (GI)</t>
  </si>
  <si>
    <t>https://uperform.sc.gov/gm/folder-1.11.13896</t>
  </si>
  <si>
    <t>https://uperform.sc.gov/gm/folder-1.11.13839?mode=EU&amp;primaryCSH=dual%2Cemployment</t>
  </si>
  <si>
    <t>AHSC and DSHR must approve dual employment for an Agency Head.</t>
  </si>
  <si>
    <t>Executive Level Positions</t>
  </si>
  <si>
    <t>Hire Above the Minimum</t>
  </si>
  <si>
    <t>Market or Geographic Differential Pay</t>
  </si>
  <si>
    <t>Merit Increase</t>
  </si>
  <si>
    <t>Overtime Pay</t>
  </si>
  <si>
    <t>On Call Pay</t>
  </si>
  <si>
    <t>What Must DSHR Approve?</t>
  </si>
  <si>
    <t>In-band increase to recognize the additional duties and/or broader responsibilities assigned to an employee in their current position or another position within the same agency and band (reassignment).  Each agency may grant an increase up to 15%, not to exceed the maximum of the band.</t>
  </si>
  <si>
    <t>Increase exceeding 15%</t>
  </si>
  <si>
    <t>Not subject to DSHR approval</t>
  </si>
  <si>
    <t>Not subject to DSHR approval.</t>
  </si>
  <si>
    <t>What type of pay am I considering?</t>
  </si>
  <si>
    <t>What is the appropriate use for this type of pay?</t>
  </si>
  <si>
    <t>Who is eligible for this type of pay?</t>
  </si>
  <si>
    <t>Where can I find more information in the State HR Regulations?</t>
  </si>
  <si>
    <t>Where can I find SCEIS keying instructions for this type fo pay?</t>
  </si>
  <si>
    <t>Notes</t>
  </si>
  <si>
    <t>Is there anything else I should know?</t>
  </si>
  <si>
    <t>Where can I find more information on DSHR's website?</t>
  </si>
  <si>
    <t>DSHR Webpage Link</t>
  </si>
  <si>
    <t>Types of Pay | Department of Administration - State of South Carolina (sc.gov)</t>
  </si>
  <si>
    <t>Salary ranges are established by DSHR and re-evaluated upon request of the agency.</t>
  </si>
  <si>
    <r>
      <t>Pay by the employing agency for an employee to report to work either before or after normal duty hours to perform emergency services. Each agency shall determine which groups of employees are subject to call-back pay. An employee called back for emergency services that require less than two hours on the job, or when no work is available when they report, shall be compensated a minimum of two hours. S</t>
    </r>
    <r>
      <rPr>
        <i/>
        <sz val="11"/>
        <color theme="1"/>
        <rFont val="Calibri"/>
        <family val="2"/>
        <scheme val="minor"/>
      </rPr>
      <t>ee "On-Call Pay" for more information.</t>
    </r>
  </si>
  <si>
    <r>
      <t xml:space="preserve">The specific type of unclassified pay for executive-level positions. </t>
    </r>
    <r>
      <rPr>
        <i/>
        <sz val="11"/>
        <color theme="1"/>
        <rFont val="Calibri"/>
        <family val="2"/>
        <scheme val="minor"/>
      </rPr>
      <t>See "Hire Above the Minimum" for new Executive Compensation hires and "Promotions" for current FTE employees who enter the Executive Compensation System.</t>
    </r>
  </si>
  <si>
    <t>Grant Salary Adjustment</t>
  </si>
  <si>
    <t>Hire salaries exceeding the midpoint of the pay band or for Executive Compensation, the midpoint of the salary range established by DSHR.</t>
  </si>
  <si>
    <t>All requests</t>
  </si>
  <si>
    <t>HR Regulations (Compensation Not Included in Base Salary) 19-705.07 F.</t>
  </si>
  <si>
    <t xml:space="preserve">Pay by the employing agency for an employee to remain available to return to work within a specified period of time. </t>
  </si>
  <si>
    <t>HR Regulations (On Call Pay) 19-705.07 C.</t>
  </si>
  <si>
    <t>State Human Resources Regulations Reference</t>
  </si>
  <si>
    <t>Promotional Increase</t>
  </si>
  <si>
    <t xml:space="preserve">Increase to recognize an employee’s move from a position to another position with a higher pay band or State salary range, or for positions without a State salary range, having a higher rate of pay. </t>
  </si>
  <si>
    <t>Reallocation Increase</t>
  </si>
  <si>
    <t>HR Regulations (Salary Increases) 19-705.04 D.3.</t>
  </si>
  <si>
    <t>Pay increase to recognize reallocation of class to a higher pay band.</t>
  </si>
  <si>
    <t>Reclassification Increase</t>
  </si>
  <si>
    <t>DSHR is not required to approve an increase exceeding 15% if the employee's new salary is at the minimum of the pay band of their new classification.</t>
  </si>
  <si>
    <t>HR Regulations (Reclassification Increase) 19-705.04 D. 2.</t>
  </si>
  <si>
    <t>Retention Increase</t>
  </si>
  <si>
    <t>Salary Decrease</t>
  </si>
  <si>
    <t>Voluntary and involuntary salary decreases. See HR Regulations for specific details.</t>
  </si>
  <si>
    <t>Shift Differential</t>
  </si>
  <si>
    <t>Special Hire Rate</t>
  </si>
  <si>
    <t>Special Salary Adjustment</t>
  </si>
  <si>
    <t>Special Assignment Pay</t>
  </si>
  <si>
    <t>Teacher Pay</t>
  </si>
  <si>
    <t>Temporary Salary Adjustment</t>
  </si>
  <si>
    <t>Temporary Employee Pay</t>
  </si>
  <si>
    <t>Temporary Grant Employee Pay</t>
  </si>
  <si>
    <t>Time-Limited Position Pay</t>
  </si>
  <si>
    <t>Transfer Increase</t>
  </si>
  <si>
    <t>DSHR must approve all requests.</t>
  </si>
  <si>
    <t>HR Regulations (Shift Differential) 19-705.07 B.</t>
  </si>
  <si>
    <t>HR Regulations (Compensation Not Included in Base Salary)  19-705.07 E.</t>
  </si>
  <si>
    <r>
      <t xml:space="preserve">Starting salary rate above the minimum of the pay band. Established based on market data or other relevant factors. </t>
    </r>
    <r>
      <rPr>
        <i/>
        <sz val="11"/>
        <color theme="1"/>
        <rFont val="Calibri"/>
        <family val="2"/>
        <scheme val="minor"/>
      </rPr>
      <t>See "Hire Above Minimum" for more information.</t>
    </r>
  </si>
  <si>
    <t xml:space="preserve">DSHR approval is subject to the rules regarding the type of pay needed to get the employee to the special hire rate. </t>
  </si>
  <si>
    <t>HR Regulations (Hiring Salaries) 19-705.03 B.2.</t>
  </si>
  <si>
    <t>See SC Code of Laws §59-25-50,  FY22-23 Appropriations: Proviso 1A.4 (SDE-EIA: Teacher Salaries - State Agencies/State Agencies) and Proviso 1A.36. (SDE-EIA: Teacher Salaries/SE Average)</t>
  </si>
  <si>
    <t>Adjustment exceeding 15%. Duration exceeding 12 months.</t>
  </si>
  <si>
    <t>Temporary</t>
  </si>
  <si>
    <t>Temporary Grant</t>
  </si>
  <si>
    <t>Time-Limited</t>
  </si>
  <si>
    <t>See SC Code of Law §8-11-196 Hiring of employees to fill temporary grant positions.</t>
  </si>
  <si>
    <t>An in-band increase to an employee who accepts a position within another agency in the same class and/or pay band as his current position.</t>
  </si>
  <si>
    <t>Pay that is exempt from classification and compensation plan.</t>
  </si>
  <si>
    <t>Unclassified</t>
  </si>
  <si>
    <t>HR Regulations (Salary Increases) 19-706.04</t>
  </si>
  <si>
    <t>Additional Job Duties or Responsibilities Increase</t>
  </si>
  <si>
    <t>How Does The Type of Pay Impact Base Pay?</t>
  </si>
  <si>
    <t>Contact your DSHR Consultant</t>
  </si>
  <si>
    <t>A grant salary adjustment may last for the duration of the associated grant and must be removed when the circumstances that warranted the increase end.</t>
  </si>
  <si>
    <t>Rehires and TGE/TL/Temp to FTE appointment changes must be treated as new hires above the minimum. See the SCEIS keying instructions for "Process New Hire," "Process Rehire," or "Process Appointment Change."</t>
  </si>
  <si>
    <t>https://uperform.sc.gov/ucontent/c09cd83c2bd341bc8da6935739575d1a_en-US/index.pdf</t>
  </si>
  <si>
    <t>https://uperform.sc.gov/gm/folder-1.11.13908?mode=EU&amp;primaryCSH=OVERTIME</t>
  </si>
  <si>
    <t>https://uperform.sc.gov/gm/folder-1.11.13842?mode=EU</t>
  </si>
  <si>
    <t>https://uperform.sc.gov/gm/folder-1.11.13896?mode=EU</t>
  </si>
  <si>
    <t>*Employers must comply with the Payment of Wages Act, SC Code of Laws Section 41-10-10 through 41-10-110</t>
  </si>
  <si>
    <t>Types of Pay Snapshot</t>
  </si>
  <si>
    <t>Salary Supplement</t>
  </si>
  <si>
    <t>https://admin.sc.gov/dshr/types_of_pay</t>
  </si>
  <si>
    <t>See Proviso 93.3 of the 2022-2023 Appropriations Act: https://scstatehouse.gov/sess124_2021-2022/appropriations2022/GOVPartIB.pdf</t>
  </si>
  <si>
    <t>Bonuses are approved and keyed by the Comptroller General's Office</t>
  </si>
  <si>
    <t>Bonus (Non-Critical Needs)</t>
  </si>
  <si>
    <t>Description</t>
  </si>
  <si>
    <t>Critical Needs Employees Recruitment and Retention Program Bonus</t>
  </si>
  <si>
    <t>Lump-sum payment for sign-on, retention, and referral of employees hired to fill positions designated by the agency and approved by DSHR as critical needs.</t>
  </si>
  <si>
    <t>https://admin.sc.gov/dshr/recruitment</t>
  </si>
  <si>
    <t>Total bonus payments may not exceed $10,000 per employee, per fiscal year.</t>
  </si>
  <si>
    <t>Refer to the current year's Appropriations Act: https://scstatehouse.gov/budget.php</t>
  </si>
  <si>
    <r>
      <t xml:space="preserve">See "Waiting Time" and "On-Call" Time under the Fair Labor Standards Act: https://www.dol.gov/agencies/whd/fact-sheets/22-flsa-hours-worked </t>
    </r>
    <r>
      <rPr>
        <b/>
        <u/>
        <sz val="11"/>
        <color theme="1"/>
        <rFont val="Calibri"/>
        <family val="2"/>
        <scheme val="minor"/>
      </rPr>
      <t>and</t>
    </r>
    <r>
      <rPr>
        <sz val="11"/>
        <color theme="1"/>
        <rFont val="Calibri"/>
        <family val="2"/>
        <scheme val="minor"/>
      </rPr>
      <t xml:space="preserve"> https://www.ecfr.gov/current/title-29/subtitle-B/chapter-V/subchapter-B/part-785.</t>
    </r>
  </si>
  <si>
    <t>An agency may request, and DSHR may approve the reallocation of positions in a class from one pay band to another.</t>
  </si>
  <si>
    <t>HR Regulations (Salary Increases) 19-706.04 D.2.</t>
  </si>
  <si>
    <t>Unclassified (Teachers)</t>
  </si>
  <si>
    <t>Refer to SC Code of Law §8-11-196</t>
  </si>
  <si>
    <t>HR Regulations (Definitions) 19-700</t>
  </si>
  <si>
    <t>HR Regulations (Salary Increases) 19-705.04 C.4.</t>
  </si>
  <si>
    <t xml:space="preserve">https://uperform.sc.gov/gm/folder-1.11.13842 </t>
  </si>
  <si>
    <t>https://uperform.sc.gov/gm/folder-1.11.13884</t>
  </si>
  <si>
    <t>https://uperform.sc.gov/gm/folder-1.11.13929?mode=EU&amp;primaryCSH=0014</t>
  </si>
  <si>
    <t>Refer to the current  Appropriations Bill: https://scstatehouse.gov/budget.php</t>
  </si>
  <si>
    <t>Hourly pay for services of a temporary employee.</t>
  </si>
  <si>
    <t>DSHR approval is subject to the rules regarding the type of pay needed to get the employee to the special hire rate</t>
  </si>
  <si>
    <t>Increase exceeding 15% for offers outside of SC State government</t>
  </si>
  <si>
    <t>Critical needs designation and bonus payment plan require DSHR approval</t>
  </si>
  <si>
    <t>Not subject to DSHR approval; compensation governed by the AHSC.</t>
  </si>
  <si>
    <r>
      <t xml:space="preserve">Pay at a rate of 1.5 times the employee's normal hourly pay rate for each hour worked over 40 hours in a given seven consecutive day period. Agencies may opt to grant compensatory time instead of overtime pay. </t>
    </r>
    <r>
      <rPr>
        <i/>
        <sz val="11"/>
        <color theme="1"/>
        <rFont val="Calibri"/>
        <family val="2"/>
        <scheme val="minor"/>
      </rPr>
      <t xml:space="preserve">See your agency's overtime policy for details and applicable exceptions for law enforcement, firefighters and emergency medical personnel, and hospitals or health institutions. </t>
    </r>
  </si>
  <si>
    <t>Classified, Unclassified (Other), Unclassified (Academic)</t>
  </si>
  <si>
    <t>Agency Head, Unclassified (Other), Agency Heads Not Covered by the AHSC</t>
  </si>
  <si>
    <t>Classified, Unclassified (Exec Comp),  Unclassified (Academic), Unclassified (Other), Temporary Grant, Time-Limited Project</t>
  </si>
  <si>
    <t>Classified, Unclassified (Academic), Unclassified (Other)</t>
  </si>
  <si>
    <t>Classified, Unclassified, Agency Head</t>
  </si>
  <si>
    <t>Classified, Unclassified (Exec Comp), Unclassified (Academic), Unclassified (Other)</t>
  </si>
  <si>
    <t>Classified FTE, Unclassified FTE</t>
  </si>
  <si>
    <t>Classified FTE, Executive Compensation</t>
  </si>
  <si>
    <t>Classified, Unclassified (Exec Comp), Unclassified (Academic)</t>
  </si>
  <si>
    <t>Any position considered non-exempt under the Fair Labor Standards Act</t>
  </si>
  <si>
    <t>Classified, Unclassified (Exec Comp), Unclassified (Academic), Unclassified (Academic), Unclassified (Other)</t>
  </si>
  <si>
    <t>Classified, Unclassified (Exec Comp)</t>
  </si>
  <si>
    <t>N/A</t>
  </si>
  <si>
    <t>https://admin.sc.gov/dshr/model_policies</t>
  </si>
  <si>
    <t>Increases base pay</t>
  </si>
  <si>
    <t>Not included in base pay</t>
  </si>
  <si>
    <t>Decreases base pay</t>
  </si>
  <si>
    <t>Determines base pay</t>
  </si>
  <si>
    <t>A temporary position is full-time or part-time non-FTE position created for a period of time not to exceed one year.</t>
  </si>
  <si>
    <t>HR Regulations (Call Back Pay) 19-705.07 D.</t>
  </si>
  <si>
    <t>HR Regulations (Executive Compensation System) 19-706.04 B.</t>
  </si>
  <si>
    <t>Any employee who meets the eligibility requirements under the Fair Labor Standards Act.</t>
  </si>
  <si>
    <t>Performance Decrease</t>
  </si>
  <si>
    <t>Performance Increase</t>
  </si>
  <si>
    <t xml:space="preserve">Agency Heads are not eligible for this type of pay.  See SC Code of Laws § 8-1-160. </t>
  </si>
  <si>
    <t>Increase exceeding 15% or the midpoint of the pay band or State salary range for Executive Compensation; Increase exceeding 15% for positions without a State salary range</t>
  </si>
  <si>
    <t>Increase to recognize additional responsibilities taken on when an employee's position is reclassified to a class with a higher pay band.</t>
  </si>
  <si>
    <t>Unclassified Employee Pay</t>
  </si>
  <si>
    <t>Hiring salary determined by Board or Commission; Governor, Agency Head Salary Commission (AHSC); Legislature (Constitutional Officers and positions not covered by the AHSC). Salary range is determined by the HAY Evaluation method. General and performance increases authorized by Legislature. Amounts determined by AHSC. Constitutional Officers not eligible.</t>
  </si>
  <si>
    <t xml:space="preserve">Agencies with delegation agreements may hire new classified FTE employees (new to the state system) above the minimum according to the provisions of the delegation agreement. </t>
  </si>
  <si>
    <t>How does this type of pay impact an employee's base annual salary?</t>
  </si>
  <si>
    <t>HR Regulations (Special Salary Adjustments) 19-705.06; (Academic Personnel) 19-706.04 C. 2.c.(4); (Unclassified Other)19-706.04 D.3.b.(3)(d)</t>
  </si>
  <si>
    <t>19-705.04 C.3., 19-706.04 D.3.b.(3)(b); 19-706.04 C.2.c.(2)</t>
  </si>
  <si>
    <t>HR Regulations (Salary Increases)  19-705.04 C.2.; 19-706.04 D.3.b.(3)(a); 19-706.04 C.2.c.(1)</t>
  </si>
  <si>
    <t>HR Regulations (Salary Increases) 19-706.04 A.; 19-706.04 D.1.</t>
  </si>
  <si>
    <t>HR Regulations (Dual Employment) 19-713.01 D.3.; 19-713.01 A.4.</t>
  </si>
  <si>
    <t>HR Regulations (Salary Increases) 19-705.04 B.; 19-706.04 B.2.b.(1); 19-706.04 C.2.b.; 19-706.04 D.3.b.(2)</t>
  </si>
  <si>
    <t>HR Regulations (Compensation Not Included in Base Salary) 19-705.07 I.; 19-706.05 C.</t>
  </si>
  <si>
    <t>HR Regulations (Hiring Salaries) 19-705.03 B.; 19-706.04 B.1.b.</t>
  </si>
  <si>
    <t>HR Regulations (Salary Increases) 19-705.04 B.; 19-706.04 B.2.b.(1); 19-706.04 C.2.b.</t>
  </si>
  <si>
    <t>HR Regulations (Salary Decreases) 19-705.05 B.1.; 19-706.04 B.3.b.; 19-706.04 C.3.a.; 19-706.04 D.3.c.(1)</t>
  </si>
  <si>
    <t>HR Regulations (Salary Increases)      19-705.04 C.1.; 19-706.04 B.2.b.(2); 19-706.04 C.2.e.; 19-706.04 D.3.b.(4)</t>
  </si>
  <si>
    <t>HR Regulations (Salary Increases) 19-705.04 D.1.; 19-706.04 B.2.c.; 19-706.04 C.2.c.(5); 19-706.04 C.2.d.; 19-706.04 D.3.b.(3)(e)</t>
  </si>
  <si>
    <t>HR Regulations (Salary Increases) 19-705.04 C.5.; 19-706.04 C.2.c.(3); 19-706.04 D.3.b.(3)(c)</t>
  </si>
  <si>
    <t>HR Regulations (Salary Decreases) 19-705.05; 19-706.04 B.3.; 19-706.04; C.3. 19-706.04 D.3.c</t>
  </si>
  <si>
    <t>HR Regulations (Temporary Salary Adjustments) 19-705.07 A.; 19-706.05 A</t>
  </si>
  <si>
    <t xml:space="preserve"> https://uperform.sc.gov/gm/folder-1.11.13896</t>
  </si>
  <si>
    <t>https://uperform.sc.gov/gm/folder-1.11.13852?mode=EU</t>
  </si>
  <si>
    <t>https://uperform.sc.gov/gm/folder-1.11.13852?mode=EU&amp;originalContext=1.11.13852</t>
  </si>
  <si>
    <t>https://uperform.sc.gov/gm/folder-1.11.13894?mode=EU</t>
  </si>
  <si>
    <t>https://uperform.sc.gov/gm/folder-1.11.20307?mode=EU&amp;primaryCSH=pq13</t>
  </si>
  <si>
    <t>https://uperform.sc.gov/ucontent/7f42aa176a454865b6c3c331630f85f0_en-US/index.pdf</t>
  </si>
  <si>
    <r>
      <t xml:space="preserve">An agency may give a transfer increase of up to 15%. A transfer increase may not exceed 15%. </t>
    </r>
    <r>
      <rPr>
        <sz val="11"/>
        <color theme="1"/>
        <rFont val="Calibri"/>
        <family val="2"/>
        <scheme val="minor"/>
      </rPr>
      <t>External transfer actions may require keying by SCEIS.</t>
    </r>
  </si>
  <si>
    <t>https://uperform.sc.gov/gm/folder-1.11.13885?mode=EU</t>
  </si>
  <si>
    <t xml:space="preserve">https://uperform.sc.gov/gm/folder-1.11.13855?mode=EU </t>
  </si>
  <si>
    <t>Select a pay option from the red box above for information on an applicable type of pay</t>
  </si>
  <si>
    <t>https://uperform.sc.gov/gm/folder-1.11.13901?mode=EU&amp;primaryCSH=shift%2Cdifferential</t>
  </si>
  <si>
    <t>Keying Notes</t>
  </si>
  <si>
    <t>Follow the link(s) below</t>
  </si>
  <si>
    <t>In-band increase to recognize the additional skills and/or knowledge gained by an employee which is directly related to the job.  Each agency may grant an increase up to 15%, not to exceed the maximum of the band.</t>
  </si>
  <si>
    <t>Base pay increases may not place an FTE employee's salary over the maximum of the pay band or pay range.</t>
  </si>
  <si>
    <t>Compensation exceeding 30% of base salary.</t>
  </si>
  <si>
    <t>Pay to a State employee in a full-time equivalent (FTE) position who works on a temporary, part-time basis for their agency (primary agency) or another agency (secondary agency) outside of their regular duties.</t>
  </si>
  <si>
    <t>Legislative increase provided to employees in accordance with the provisions of the annual Appropriation Act.</t>
  </si>
  <si>
    <t>Pay to a State employee in a full-time equivalent (FTE) position for performing duties associated with a grant. Agencies with Memorandums of Understanding delegating authority for grant salary adjustments may authorize up to a 15% adjustment. DSHR must approve all grant salary adjustments for agencies without this delegated authority.</t>
  </si>
  <si>
    <t>Adjustment exceeding 15% for agencies with delegated authority. All adjustments for agencies without delegated authority.</t>
  </si>
  <si>
    <t>For classifications of employees in an entire agency or any portion of agency for periods when circumstances warrant such approval.</t>
  </si>
  <si>
    <t>HR Regulations (Administration of the Plan) 19-707.02 I.; 19-707.02 (J)(1)</t>
  </si>
  <si>
    <t>An agency may decrease an employee’s salary based upon performance in accordance with § 8-1-160 of the SC Code of Laws, not to place salary below the minimum of the pay band.  Performance decreases must be based on results of EPMS rating.</t>
  </si>
  <si>
    <t>An agency may increase an employee’s salary based upon performance in accordance with § 8-1-160 of the SC Code of Laws, not to exceed the maximum of the pay band.</t>
  </si>
  <si>
    <t>In-band increase to retain an employee who has received a bona fide job offer from another employer, either within or outside of State government. Each agency may grant an increase of up to 15%, not to exceed the  maximum of the pay band.</t>
  </si>
  <si>
    <t>An increase exceeding 15% may only occur for offers outside of SC State government. An employee with a bona fide job offer who receives a base salary increase for retention is not eligible to receive a retention bonus under the Critical Needs Employees Recruitment and Retention program for the same job offer.</t>
  </si>
  <si>
    <t>Pay actions outside the pay provisions of Sections 19-705.04 and 19-705.05 of the HR Regulations. May be requested to address inequity or compression, or to increase the salaries of current employees to get them to or above an established or new internal hire rate for a classification or role within the agency. May include employee pay increases granted to an agency by the State Legislature.</t>
  </si>
  <si>
    <t>Colleges and Universities have full delegated authority under the Higher Education Efficiency and Administrative Policies Act.</t>
  </si>
  <si>
    <t>All requests for classified FTEs. Adjustments exceeding 15% for Academic Personnel and Unclassified Other (Non-Teachers).</t>
  </si>
  <si>
    <t>Agencies shall pay teachers the appropriate salary and any increases provided by the salary schedule of the school district in which the agency is located. State agencies that do not contain a school district but has instructional personnel shall receive an appropriation as recommended by the SC Department of Education and funded by the General Assembly for teacher salaries.</t>
  </si>
  <si>
    <t>Pay for additional, temporary assignments (other than dual employment). Agencies with Memorandums of Understanding delegating authority for temporary salary adjustments may authorize up to a 15% adjustment not exceed 12 months or when the duties are no longer being performed, whichever occurs first.</t>
  </si>
  <si>
    <t>Pay for a full-time or part-time employee hired to fill a position specified in and funded by a grant. Positions must be reported in accordance with provisions developed by the Executive Budget Office.</t>
  </si>
  <si>
    <t>Pay for a full-time or part-time employee hired to fill a position with time-limited project funding. Positions must be reported in accordance with provisions developed by the Executive Budget Office.</t>
  </si>
  <si>
    <t>One-time, lump sum payment for one or more legislated reasons: "contributions to increased organizational productivity," "development and/or implementation of improved work processes," "exceptional customer service," "realized cost savings" or "other specific contributions to the success of the organization." Total bonus payments may not exceed $3,000 per employee, per fiscal year.</t>
  </si>
  <si>
    <t>See the  Department of Labor's FLSA Overtime Security Advisor for assistance: https://webapps.dol.gov/elaws/whd/flsa/overtime/menu.htm.</t>
  </si>
  <si>
    <t>Pay for an entire agency or any portion of an agency assigned to an evening, night, weekend, rotating or split shift, provided that the majority of hours of the shift are assigned outside of 8 a.m. to 5 p.m., Monday through Friday.</t>
  </si>
  <si>
    <t>For classifications of employees in an entire agency or portion of agency for periods of time when he is on special assignment. Based on guidelines established by DSHR.</t>
  </si>
  <si>
    <t>Any compensation, excluding travel reimbursement, from an affiliated public charity, foundation, clinical faculty practice plan or other public source or any supplement from a private source. The agency head or designated official within the agency must approve the receipt of supplements. Supplements paid to agency heads must be approved by the appropriate governing body.</t>
  </si>
  <si>
    <t>Instructions: Select an option from dropdown list in the the red box below.</t>
  </si>
  <si>
    <t>For additional information, see https://admin.sc.gov/sites/default/files/state_hr/Bonus%20Legislation.pdf.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</si>
</sst>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u/>
      <sz val="11"/>
      <color theme="10"/>
      <name val="Calibri"/>
      <family val="2"/>
      <scheme val="minor"/>
    </font>
    <font>
      <i/>
      <sz val="11"/>
      <color theme="1"/>
      <name val="Calibri"/>
      <family val="2"/>
      <scheme val="minor"/>
    </font>
    <font>
      <b/>
      <u/>
      <sz val="11"/>
      <color theme="1"/>
      <name val="Calibri"/>
      <family val="2"/>
      <scheme val="minor"/>
    </font>
    <font>
      <b/>
      <sz val="11"/>
      <color theme="1"/>
      <name val="Calibri"/>
      <family val="2"/>
      <scheme val="minor"/>
    </font>
    <font>
      <sz val="11"/>
      <color rgb="FF333333"/>
      <name val="Open Sans"/>
      <family val="2"/>
    </font>
    <font>
      <sz val="14"/>
      <color theme="1"/>
      <name val="Calibri"/>
      <family val="2"/>
      <scheme val="minor"/>
    </font>
    <font>
      <sz val="11"/>
      <name val="Calibri"/>
      <family val="2"/>
      <scheme val="minor"/>
    </font>
    <font>
      <b/>
      <sz val="12"/>
      <color theme="1"/>
      <name val="Calibri"/>
      <family val="2"/>
      <scheme val="minor"/>
    </font>
    <font>
      <b/>
      <i/>
      <sz val="11"/>
      <color theme="1"/>
      <name val="Calibri"/>
      <family val="2"/>
      <scheme val="minor"/>
    </font>
    <font>
      <b/>
      <i/>
      <sz val="14"/>
      <color theme="0"/>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4" tint="-0.249977111117893"/>
        <bgColor indexed="64"/>
      </patternFill>
    </fill>
    <fill>
      <patternFill patternType="solid">
        <fgColor theme="3" tint="0.79998168889431442"/>
        <bgColor indexed="64"/>
      </patternFill>
    </fill>
  </fills>
  <borders count="17">
    <border>
      <left/>
      <right/>
      <top/>
      <bottom/>
      <diagonal/>
    </border>
    <border>
      <left style="medium">
        <color indexed="64"/>
      </left>
      <right/>
      <top style="medium">
        <color indexed="64"/>
      </top>
      <bottom/>
      <diagonal/>
    </border>
    <border>
      <left/>
      <right style="medium">
        <color indexed="64"/>
      </right>
      <top/>
      <bottom/>
      <diagonal/>
    </border>
    <border>
      <left style="thick">
        <color rgb="FFC00000"/>
      </left>
      <right/>
      <top style="thick">
        <color rgb="FFC00000"/>
      </top>
      <bottom style="thick">
        <color rgb="FFC00000"/>
      </bottom>
      <diagonal/>
    </border>
    <border>
      <left/>
      <right/>
      <top style="thick">
        <color rgb="FFC00000"/>
      </top>
      <bottom style="thick">
        <color rgb="FFC00000"/>
      </bottom>
      <diagonal/>
    </border>
    <border>
      <left/>
      <right style="thick">
        <color rgb="FFC00000"/>
      </right>
      <top style="thick">
        <color rgb="FFC00000"/>
      </top>
      <bottom style="thick">
        <color rgb="FFC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applyNumberFormat="0" applyFill="0" applyBorder="0" applyAlignment="0" applyProtection="0"/>
  </cellStyleXfs>
  <cellXfs count="52">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0" fillId="0" borderId="0" xfId="0" applyFill="1" applyAlignment="1">
      <alignment vertical="center" wrapText="1"/>
    </xf>
    <xf numFmtId="0" fontId="1" fillId="0" borderId="0" xfId="1" applyAlignment="1">
      <alignment vertical="center" wrapText="1"/>
    </xf>
    <xf numFmtId="0" fontId="0" fillId="0" borderId="0" xfId="0" applyFill="1" applyAlignment="1">
      <alignment vertical="center"/>
    </xf>
    <xf numFmtId="0" fontId="0" fillId="0" borderId="0" xfId="0" applyAlignment="1">
      <alignment horizontal="left" vertical="center" wrapText="1"/>
    </xf>
    <xf numFmtId="0" fontId="5" fillId="0" borderId="0" xfId="0" applyFont="1" applyAlignment="1">
      <alignment wrapText="1"/>
    </xf>
    <xf numFmtId="0" fontId="0" fillId="0" borderId="0" xfId="0" applyAlignment="1">
      <alignment horizontal="left" vertical="center"/>
    </xf>
    <xf numFmtId="0" fontId="1" fillId="0" borderId="0" xfId="1" applyFont="1"/>
    <xf numFmtId="0" fontId="7" fillId="0" borderId="0" xfId="1" applyFont="1" applyAlignment="1">
      <alignment vertical="center" wrapText="1"/>
    </xf>
    <xf numFmtId="0" fontId="0" fillId="0" borderId="0" xfId="0" applyBorder="1"/>
    <xf numFmtId="0" fontId="2" fillId="0" borderId="0" xfId="0" applyFont="1"/>
    <xf numFmtId="0" fontId="1" fillId="0" borderId="0" xfId="1" applyFill="1" applyAlignment="1">
      <alignment wrapText="1"/>
    </xf>
    <xf numFmtId="0" fontId="7" fillId="0" borderId="0" xfId="0" applyFont="1" applyAlignment="1">
      <alignment vertical="center" wrapText="1"/>
    </xf>
    <xf numFmtId="0" fontId="0" fillId="4" borderId="12" xfId="0" applyFont="1" applyFill="1" applyBorder="1" applyAlignment="1">
      <alignment wrapText="1"/>
    </xf>
    <xf numFmtId="0" fontId="1" fillId="4" borderId="12" xfId="1" applyFont="1" applyFill="1" applyBorder="1"/>
    <xf numFmtId="0" fontId="7" fillId="4" borderId="12" xfId="1" applyFont="1" applyFill="1" applyBorder="1" applyAlignment="1">
      <alignment wrapText="1"/>
    </xf>
    <xf numFmtId="0" fontId="8" fillId="4" borderId="12" xfId="0" applyFont="1" applyFill="1" applyBorder="1" applyAlignment="1">
      <alignment wrapText="1"/>
    </xf>
    <xf numFmtId="0" fontId="9" fillId="4" borderId="1" xfId="0" applyFont="1" applyFill="1" applyBorder="1"/>
    <xf numFmtId="0" fontId="0" fillId="0" borderId="0" xfId="0" applyProtection="1">
      <protection locked="0"/>
    </xf>
    <xf numFmtId="0" fontId="0" fillId="0" borderId="0" xfId="0" applyBorder="1" applyAlignment="1">
      <alignment horizontal="left" wrapText="1"/>
    </xf>
    <xf numFmtId="0" fontId="0" fillId="0" borderId="2" xfId="0" applyBorder="1" applyAlignment="1">
      <alignment horizontal="left" wrapText="1"/>
    </xf>
    <xf numFmtId="0" fontId="10" fillId="3" borderId="0" xfId="0" applyFont="1" applyFill="1" applyAlignment="1" applyProtection="1">
      <alignment horizontal="center"/>
      <protection locked="0"/>
    </xf>
    <xf numFmtId="0" fontId="1" fillId="0" borderId="0" xfId="1" applyBorder="1" applyAlignment="1">
      <alignment horizontal="left" wrapText="1"/>
    </xf>
    <xf numFmtId="0" fontId="0" fillId="0" borderId="16" xfId="0" applyBorder="1" applyAlignment="1">
      <alignment horizontal="left" wrapText="1"/>
    </xf>
    <xf numFmtId="0" fontId="1" fillId="0" borderId="13" xfId="1" applyBorder="1" applyAlignment="1">
      <alignment horizontal="left" wrapText="1"/>
    </xf>
    <xf numFmtId="0" fontId="0" fillId="0" borderId="13" xfId="0" applyBorder="1" applyAlignment="1">
      <alignment horizontal="left" wrapText="1"/>
    </xf>
    <xf numFmtId="0" fontId="0" fillId="0" borderId="14" xfId="0" applyBorder="1" applyAlignment="1">
      <alignment horizontal="left" wrapText="1"/>
    </xf>
    <xf numFmtId="0" fontId="0" fillId="0" borderId="13" xfId="0" applyFont="1" applyBorder="1" applyAlignment="1">
      <alignment horizontal="left" wrapText="1"/>
    </xf>
    <xf numFmtId="0" fontId="0" fillId="0" borderId="14" xfId="0" applyFont="1" applyBorder="1" applyAlignment="1">
      <alignment horizontal="left" wrapText="1"/>
    </xf>
    <xf numFmtId="0" fontId="0" fillId="4" borderId="6" xfId="0" applyFont="1" applyFill="1" applyBorder="1" applyAlignment="1">
      <alignment horizontal="left"/>
    </xf>
    <xf numFmtId="0" fontId="0" fillId="4" borderId="15" xfId="0" applyFont="1" applyFill="1" applyBorder="1" applyAlignment="1">
      <alignment horizontal="left"/>
    </xf>
    <xf numFmtId="0" fontId="0" fillId="4" borderId="9" xfId="0" applyFont="1" applyFill="1" applyBorder="1" applyAlignment="1">
      <alignment horizontal="left"/>
    </xf>
    <xf numFmtId="0" fontId="6" fillId="2" borderId="0" xfId="0" applyFont="1" applyFill="1" applyAlignment="1" applyProtection="1">
      <alignment horizontal="center"/>
      <protection locked="0"/>
    </xf>
    <xf numFmtId="0" fontId="0" fillId="0" borderId="10" xfId="0" applyBorder="1" applyAlignment="1">
      <alignment horizontal="left" wrapText="1"/>
    </xf>
    <xf numFmtId="0" fontId="0" fillId="0" borderId="11" xfId="0" applyBorder="1" applyAlignment="1">
      <alignment horizontal="left" wrapText="1"/>
    </xf>
    <xf numFmtId="0" fontId="9" fillId="0" borderId="3" xfId="0" applyFont="1" applyFill="1" applyBorder="1" applyAlignment="1" applyProtection="1">
      <alignment horizontal="left"/>
      <protection locked="0"/>
    </xf>
    <xf numFmtId="0" fontId="9" fillId="0" borderId="4" xfId="0" applyFont="1" applyFill="1" applyBorder="1" applyAlignment="1" applyProtection="1">
      <alignment horizontal="left"/>
      <protection locked="0"/>
    </xf>
    <xf numFmtId="0" fontId="9" fillId="0" borderId="5" xfId="0" applyFont="1" applyFill="1" applyBorder="1" applyAlignment="1" applyProtection="1">
      <alignment horizontal="left"/>
      <protection locked="0"/>
    </xf>
    <xf numFmtId="0" fontId="1" fillId="0" borderId="10" xfId="1" applyBorder="1" applyAlignment="1">
      <alignment horizontal="left" wrapText="1"/>
    </xf>
    <xf numFmtId="0" fontId="7" fillId="0" borderId="7" xfId="1"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7" fillId="4" borderId="6" xfId="1" applyFont="1" applyFill="1" applyBorder="1" applyAlignment="1">
      <alignment horizontal="left" vertical="center" wrapText="1"/>
    </xf>
    <xf numFmtId="0" fontId="7" fillId="4" borderId="15" xfId="1" applyFont="1" applyFill="1" applyBorder="1" applyAlignment="1">
      <alignment horizontal="left" vertical="center" wrapText="1"/>
    </xf>
    <xf numFmtId="0" fontId="7" fillId="4" borderId="9" xfId="1" applyFont="1" applyFill="1" applyBorder="1" applyAlignment="1">
      <alignment horizontal="left" vertical="center" wrapText="1"/>
    </xf>
    <xf numFmtId="0" fontId="0" fillId="0" borderId="0" xfId="0" applyAlignment="1">
      <alignment horizontal="left" vertical="center" wrapText="1"/>
    </xf>
    <xf numFmtId="0" fontId="1" fillId="0" borderId="0" xfId="1" applyAlignment="1">
      <alignment horizontal="left" vertical="center" wrapText="1"/>
    </xf>
    <xf numFmtId="0" fontId="4" fillId="0" borderId="0" xfId="0" applyFont="1" applyAlignment="1">
      <alignment horizontal="left" vertical="center" wrapText="1"/>
    </xf>
    <xf numFmtId="0" fontId="2" fillId="0" borderId="0" xfId="0" applyFont="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85725</xdr:rowOff>
    </xdr:from>
    <xdr:to>
      <xdr:col>0</xdr:col>
      <xdr:colOff>2053007</xdr:colOff>
      <xdr:row>5</xdr:row>
      <xdr:rowOff>71574</xdr:rowOff>
    </xdr:to>
    <xdr:pic>
      <xdr:nvPicPr>
        <xdr:cNvPr id="2" name="Picture 6">
          <a:extLst>
            <a:ext uri="{FF2B5EF4-FFF2-40B4-BE49-F238E27FC236}">
              <a16:creationId xmlns:a16="http://schemas.microsoft.com/office/drawing/2014/main" id="{3523F4F5-3D50-4CBE-A1B6-D55DA778D1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85725"/>
          <a:ext cx="1988237" cy="925014"/>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cstatehouse.gov/code/t41c010.php" TargetMode="External"/><Relationship Id="rId1" Type="http://schemas.openxmlformats.org/officeDocument/2006/relationships/hyperlink" Target="https://admin.sc.gov/sites/default/files/state_hr/State%20Human%20Resources%20Regulations.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scstatehouse.gov/code/t08c011.php" TargetMode="External"/><Relationship Id="rId13" Type="http://schemas.openxmlformats.org/officeDocument/2006/relationships/hyperlink" Target="https://uperform.sc.gov/gm/folder-1.11.13896" TargetMode="External"/><Relationship Id="rId18" Type="http://schemas.openxmlformats.org/officeDocument/2006/relationships/hyperlink" Target="https://uperform.sc.gov/gm/folder-1.11.13896?mode=EU" TargetMode="External"/><Relationship Id="rId26" Type="http://schemas.openxmlformats.org/officeDocument/2006/relationships/hyperlink" Target="https://uperform.sc.gov/gm/folder-1.11.13896?mode=EU" TargetMode="External"/><Relationship Id="rId39" Type="http://schemas.openxmlformats.org/officeDocument/2006/relationships/hyperlink" Target="https://uperform.sc.gov/ucontent/c09cd83c2bd341bc8da6935739575d1a_en-US/index.pdf" TargetMode="External"/><Relationship Id="rId3" Type="http://schemas.openxmlformats.org/officeDocument/2006/relationships/hyperlink" Target="https://uperform.sc.gov/gm/folder-1.11.13839?mode=EU&amp;primaryCSH=dual%2Cemployment" TargetMode="External"/><Relationship Id="rId21" Type="http://schemas.openxmlformats.org/officeDocument/2006/relationships/hyperlink" Target="https://uperform.sc.gov/gm/folder-1.11.13884" TargetMode="External"/><Relationship Id="rId34" Type="http://schemas.openxmlformats.org/officeDocument/2006/relationships/hyperlink" Target="https://uperform.sc.gov/gm/folder-1.11.20307?mode=EU&amp;primaryCSH=pq13" TargetMode="External"/><Relationship Id="rId42" Type="http://schemas.openxmlformats.org/officeDocument/2006/relationships/hyperlink" Target="https://admin.sc.gov/dshr/recruitment" TargetMode="External"/><Relationship Id="rId7" Type="http://schemas.openxmlformats.org/officeDocument/2006/relationships/hyperlink" Target="https://scstatehouse.gov/index.php" TargetMode="External"/><Relationship Id="rId12" Type="http://schemas.openxmlformats.org/officeDocument/2006/relationships/hyperlink" Target="https://webapps.dol.gov/elaws/whd/flsa/overtime/menu.htm" TargetMode="External"/><Relationship Id="rId17" Type="http://schemas.openxmlformats.org/officeDocument/2006/relationships/hyperlink" Target="https://uperform.sc.gov/gm/folder-1.11.13908?mode=EU&amp;primaryCSH=OVERTIME" TargetMode="External"/><Relationship Id="rId25" Type="http://schemas.openxmlformats.org/officeDocument/2006/relationships/hyperlink" Target="https://uperform.sc.gov/gm/folder-1.11.13842" TargetMode="External"/><Relationship Id="rId33" Type="http://schemas.openxmlformats.org/officeDocument/2006/relationships/hyperlink" Target="https://uperform.sc.gov/gm/folder-1.11.13852?mode=EU&amp;originalContext=1.11.13852" TargetMode="External"/><Relationship Id="rId38" Type="http://schemas.openxmlformats.org/officeDocument/2006/relationships/hyperlink" Target="https://uperform.sc.gov/gm/folder-1.11.13855?mode=EU" TargetMode="External"/><Relationship Id="rId2" Type="http://schemas.openxmlformats.org/officeDocument/2006/relationships/hyperlink" Target="https://uperform.sc.gov/gm/folder-1.11.13896" TargetMode="External"/><Relationship Id="rId16" Type="http://schemas.openxmlformats.org/officeDocument/2006/relationships/hyperlink" Target="https://uperform.sc.gov/gm/folder-1.11.13896" TargetMode="External"/><Relationship Id="rId20" Type="http://schemas.openxmlformats.org/officeDocument/2006/relationships/hyperlink" Target="https://uperform.sc.gov/gm/folder-1.11.13884" TargetMode="External"/><Relationship Id="rId29" Type="http://schemas.openxmlformats.org/officeDocument/2006/relationships/hyperlink" Target="https://uperform.sc.gov/gm/folder-1.11.13842" TargetMode="External"/><Relationship Id="rId41" Type="http://schemas.openxmlformats.org/officeDocument/2006/relationships/hyperlink" Target="https://admin.sc.gov/dshr/types_of_pay" TargetMode="External"/><Relationship Id="rId1" Type="http://schemas.openxmlformats.org/officeDocument/2006/relationships/hyperlink" Target="https://uperform.sc.gov/gm/folder-1.11.13896" TargetMode="External"/><Relationship Id="rId6" Type="http://schemas.openxmlformats.org/officeDocument/2006/relationships/hyperlink" Target="https://scstatehouse.gov/code/title8.php" TargetMode="External"/><Relationship Id="rId11" Type="http://schemas.openxmlformats.org/officeDocument/2006/relationships/hyperlink" Target="https://uperform.sc.gov/gm/folder-1.11.13852?mode=EU" TargetMode="External"/><Relationship Id="rId24" Type="http://schemas.openxmlformats.org/officeDocument/2006/relationships/hyperlink" Target="https://uperform.sc.gov/gm/folder-1.11.13929?mode=EU&amp;primaryCSH=0014" TargetMode="External"/><Relationship Id="rId32" Type="http://schemas.openxmlformats.org/officeDocument/2006/relationships/hyperlink" Target="https://admin.sc.gov/dshr/model_policies" TargetMode="External"/><Relationship Id="rId37" Type="http://schemas.openxmlformats.org/officeDocument/2006/relationships/hyperlink" Target="https://uperform.sc.gov/gm/folder-1.11.13885?mode=EU" TargetMode="External"/><Relationship Id="rId40" Type="http://schemas.openxmlformats.org/officeDocument/2006/relationships/hyperlink" Target="https://uperform.sc.gov/gm/folder-1.11.13901?mode=EU&amp;primaryCSH=shift%2Cdifferential" TargetMode="External"/><Relationship Id="rId5" Type="http://schemas.openxmlformats.org/officeDocument/2006/relationships/hyperlink" Target="https://scstatehouse.gov/code/title8.php" TargetMode="External"/><Relationship Id="rId15" Type="http://schemas.openxmlformats.org/officeDocument/2006/relationships/hyperlink" Target="https://uperform.sc.gov/gm/folder-1.11.13896" TargetMode="External"/><Relationship Id="rId23" Type="http://schemas.openxmlformats.org/officeDocument/2006/relationships/hyperlink" Target="https://uperform.sc.gov/gm/folder-1.11.13842?mode=EU" TargetMode="External"/><Relationship Id="rId28" Type="http://schemas.openxmlformats.org/officeDocument/2006/relationships/hyperlink" Target="https://uperform.sc.gov/gm/folder-1.11.13842" TargetMode="External"/><Relationship Id="rId36" Type="http://schemas.openxmlformats.org/officeDocument/2006/relationships/hyperlink" Target="https://uperform.sc.gov/ucontent/7f42aa176a454865b6c3c331630f85f0_en-US/index.pdf" TargetMode="External"/><Relationship Id="rId10" Type="http://schemas.openxmlformats.org/officeDocument/2006/relationships/hyperlink" Target="https://uperform.sc.gov/ucontent/c09cd83c2bd341bc8da6935739575d1a_en-US/index.pdf" TargetMode="External"/><Relationship Id="rId19" Type="http://schemas.openxmlformats.org/officeDocument/2006/relationships/hyperlink" Target="https://uperform.sc.gov/gm/folder-1.11.13896?mode=EU" TargetMode="External"/><Relationship Id="rId31" Type="http://schemas.openxmlformats.org/officeDocument/2006/relationships/hyperlink" Target="https://admin.sc.gov/dshr/model_policies" TargetMode="External"/><Relationship Id="rId4" Type="http://schemas.openxmlformats.org/officeDocument/2006/relationships/hyperlink" Target="https://admin.sc.gov/dshr/types_of_pay" TargetMode="External"/><Relationship Id="rId9" Type="http://schemas.openxmlformats.org/officeDocument/2006/relationships/hyperlink" Target="https://scstatehouse.gov/code/t08c011.php" TargetMode="External"/><Relationship Id="rId14" Type="http://schemas.openxmlformats.org/officeDocument/2006/relationships/hyperlink" Target="https://uperform.sc.gov/gm/folder-1.11.13842" TargetMode="External"/><Relationship Id="rId22" Type="http://schemas.openxmlformats.org/officeDocument/2006/relationships/hyperlink" Target="https://uperform.sc.gov/gm/folder-1.11.13896?mode=EU" TargetMode="External"/><Relationship Id="rId27" Type="http://schemas.openxmlformats.org/officeDocument/2006/relationships/hyperlink" Target="https://uperform.sc.gov/gm/folder-1.11.13842" TargetMode="External"/><Relationship Id="rId30" Type="http://schemas.openxmlformats.org/officeDocument/2006/relationships/hyperlink" Target="https://uperform.sc.gov/gm/folder-1.11.13842" TargetMode="External"/><Relationship Id="rId35" Type="http://schemas.openxmlformats.org/officeDocument/2006/relationships/hyperlink" Target="https://uperform.sc.gov/gm/folder-1.11.13894?mode=EU" TargetMode="External"/><Relationship Id="rId43"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91F50-4257-4947-9C73-0FBC78B24611}">
  <dimension ref="A1:W31"/>
  <sheetViews>
    <sheetView showGridLines="0" tabSelected="1" zoomScaleNormal="100" workbookViewId="0">
      <selection activeCell="B11" sqref="B11:H11"/>
    </sheetView>
  </sheetViews>
  <sheetFormatPr defaultRowHeight="15" x14ac:dyDescent="0.25"/>
  <cols>
    <col min="1" max="1" width="58.42578125" bestFit="1" customWidth="1"/>
  </cols>
  <sheetData>
    <row r="1" spans="1:9" x14ac:dyDescent="0.25">
      <c r="A1" s="21"/>
      <c r="B1" s="21"/>
      <c r="C1" s="21"/>
      <c r="D1" s="21"/>
      <c r="E1" s="21"/>
      <c r="F1" s="21"/>
      <c r="G1" s="21"/>
      <c r="H1" s="21"/>
    </row>
    <row r="2" spans="1:9" x14ac:dyDescent="0.25">
      <c r="A2" s="21"/>
      <c r="B2" s="21"/>
      <c r="C2" s="21"/>
      <c r="D2" s="21"/>
      <c r="E2" s="21"/>
      <c r="F2" s="21"/>
      <c r="G2" s="21"/>
      <c r="H2" s="21"/>
    </row>
    <row r="3" spans="1:9" x14ac:dyDescent="0.25">
      <c r="A3" s="21"/>
      <c r="B3" s="21"/>
      <c r="C3" s="21"/>
      <c r="D3" s="21"/>
      <c r="E3" s="21"/>
      <c r="F3" s="21"/>
      <c r="G3" s="21"/>
      <c r="H3" s="21"/>
    </row>
    <row r="4" spans="1:9" x14ac:dyDescent="0.25">
      <c r="A4" s="21"/>
      <c r="B4" s="21"/>
      <c r="C4" s="21"/>
      <c r="D4" s="21"/>
      <c r="E4" s="21"/>
      <c r="F4" s="21"/>
      <c r="G4" s="21"/>
      <c r="H4" s="21"/>
    </row>
    <row r="5" spans="1:9" x14ac:dyDescent="0.25">
      <c r="A5" s="21"/>
      <c r="B5" s="21"/>
      <c r="C5" s="21"/>
      <c r="D5" s="21"/>
      <c r="E5" s="21"/>
      <c r="F5" s="21"/>
      <c r="G5" s="21"/>
      <c r="H5" s="21"/>
    </row>
    <row r="6" spans="1:9" x14ac:dyDescent="0.25">
      <c r="A6" s="21"/>
      <c r="B6" s="21"/>
      <c r="C6" s="21"/>
      <c r="D6" s="21"/>
      <c r="E6" s="21"/>
      <c r="F6" s="21"/>
      <c r="G6" s="21"/>
      <c r="H6" s="21"/>
    </row>
    <row r="7" spans="1:9" x14ac:dyDescent="0.25">
      <c r="A7" s="24" t="s">
        <v>204</v>
      </c>
      <c r="B7" s="24"/>
      <c r="C7" s="24"/>
      <c r="D7" s="24"/>
      <c r="E7" s="24"/>
      <c r="F7" s="24"/>
      <c r="G7" s="24"/>
      <c r="H7" s="24"/>
    </row>
    <row r="8" spans="1:9" x14ac:dyDescent="0.25">
      <c r="A8" s="24"/>
      <c r="B8" s="24"/>
      <c r="C8" s="24"/>
      <c r="D8" s="24"/>
      <c r="E8" s="24"/>
      <c r="F8" s="24"/>
      <c r="G8" s="24"/>
      <c r="H8" s="24"/>
    </row>
    <row r="9" spans="1:9" x14ac:dyDescent="0.25">
      <c r="A9" s="35" t="s">
        <v>91</v>
      </c>
      <c r="B9" s="35"/>
      <c r="C9" s="35"/>
      <c r="D9" s="35"/>
      <c r="E9" s="35"/>
      <c r="F9" s="35"/>
      <c r="G9" s="35"/>
      <c r="H9" s="35"/>
    </row>
    <row r="10" spans="1:9" ht="15.75" thickBot="1" x14ac:dyDescent="0.3">
      <c r="A10" s="35"/>
      <c r="B10" s="35"/>
      <c r="C10" s="35"/>
      <c r="D10" s="35"/>
      <c r="E10" s="35"/>
      <c r="F10" s="35"/>
      <c r="G10" s="35"/>
      <c r="H10" s="35"/>
    </row>
    <row r="11" spans="1:9" ht="16.5" thickTop="1" thickBot="1" x14ac:dyDescent="0.3">
      <c r="A11" s="20" t="s">
        <v>24</v>
      </c>
      <c r="B11" s="38"/>
      <c r="C11" s="39"/>
      <c r="D11" s="39"/>
      <c r="E11" s="39"/>
      <c r="F11" s="39"/>
      <c r="G11" s="39"/>
      <c r="H11" s="40"/>
      <c r="I11" s="12"/>
    </row>
    <row r="12" spans="1:9" ht="15" customHeight="1" thickTop="1" x14ac:dyDescent="0.25">
      <c r="A12" s="32" t="s">
        <v>25</v>
      </c>
      <c r="B12" s="22" t="e">
        <f>VLOOKUP($B$11,Overview!$A:$O,2,FALSE)</f>
        <v>#N/A</v>
      </c>
      <c r="C12" s="22"/>
      <c r="D12" s="22"/>
      <c r="E12" s="22"/>
      <c r="F12" s="22"/>
      <c r="G12" s="22"/>
      <c r="H12" s="26"/>
    </row>
    <row r="13" spans="1:9" ht="15" customHeight="1" x14ac:dyDescent="0.25">
      <c r="A13" s="33"/>
      <c r="B13" s="22"/>
      <c r="C13" s="22"/>
      <c r="D13" s="22"/>
      <c r="E13" s="22"/>
      <c r="F13" s="22"/>
      <c r="G13" s="22"/>
      <c r="H13" s="26"/>
    </row>
    <row r="14" spans="1:9" ht="15" customHeight="1" x14ac:dyDescent="0.25">
      <c r="A14" s="33"/>
      <c r="B14" s="22"/>
      <c r="C14" s="22"/>
      <c r="D14" s="22"/>
      <c r="E14" s="22"/>
      <c r="F14" s="22"/>
      <c r="G14" s="22"/>
      <c r="H14" s="26"/>
    </row>
    <row r="15" spans="1:9" x14ac:dyDescent="0.25">
      <c r="A15" s="33"/>
      <c r="B15" s="22"/>
      <c r="C15" s="22"/>
      <c r="D15" s="22"/>
      <c r="E15" s="22"/>
      <c r="F15" s="22"/>
      <c r="G15" s="22"/>
      <c r="H15" s="26"/>
    </row>
    <row r="16" spans="1:9" x14ac:dyDescent="0.25">
      <c r="A16" s="33"/>
      <c r="B16" s="22"/>
      <c r="C16" s="22"/>
      <c r="D16" s="22"/>
      <c r="E16" s="22"/>
      <c r="F16" s="22"/>
      <c r="G16" s="22"/>
      <c r="H16" s="26"/>
    </row>
    <row r="17" spans="1:23" x14ac:dyDescent="0.25">
      <c r="A17" s="33"/>
      <c r="B17" s="22"/>
      <c r="C17" s="22"/>
      <c r="D17" s="22"/>
      <c r="E17" s="22"/>
      <c r="F17" s="22"/>
      <c r="G17" s="22"/>
      <c r="H17" s="26"/>
    </row>
    <row r="18" spans="1:23" x14ac:dyDescent="0.25">
      <c r="A18" s="33"/>
      <c r="B18" s="22"/>
      <c r="C18" s="22"/>
      <c r="D18" s="22"/>
      <c r="E18" s="22"/>
      <c r="F18" s="22"/>
      <c r="G18" s="22"/>
      <c r="H18" s="26"/>
    </row>
    <row r="19" spans="1:23" x14ac:dyDescent="0.25">
      <c r="A19" s="34"/>
      <c r="B19" s="36"/>
      <c r="C19" s="36"/>
      <c r="D19" s="36"/>
      <c r="E19" s="36"/>
      <c r="F19" s="36"/>
      <c r="G19" s="36"/>
      <c r="H19" s="37"/>
    </row>
    <row r="20" spans="1:23" ht="42" customHeight="1" x14ac:dyDescent="0.25">
      <c r="A20" s="16" t="s">
        <v>26</v>
      </c>
      <c r="B20" s="28" t="e">
        <f>VLOOKUP($B$11,Overview!$A:$O,5,FALSE)</f>
        <v>#N/A</v>
      </c>
      <c r="C20" s="28"/>
      <c r="D20" s="28"/>
      <c r="E20" s="28"/>
      <c r="F20" s="28"/>
      <c r="G20" s="28"/>
      <c r="H20" s="29"/>
    </row>
    <row r="21" spans="1:23" ht="42" customHeight="1" x14ac:dyDescent="0.25">
      <c r="A21" s="16" t="s">
        <v>150</v>
      </c>
      <c r="B21" s="28" t="e">
        <f>VLOOKUP($B$11,Overview!$A:$O,4,FALSE)</f>
        <v>#N/A</v>
      </c>
      <c r="C21" s="28"/>
      <c r="D21" s="28"/>
      <c r="E21" s="28"/>
      <c r="F21" s="28"/>
      <c r="G21" s="28"/>
      <c r="H21" s="29"/>
    </row>
    <row r="22" spans="1:23" ht="42" customHeight="1" x14ac:dyDescent="0.25">
      <c r="A22" s="16" t="s">
        <v>19</v>
      </c>
      <c r="B22" s="28" t="e">
        <f>VLOOKUP($B$11,Overview!$A:$O,3,FALSE)</f>
        <v>#N/A</v>
      </c>
      <c r="C22" s="28"/>
      <c r="D22" s="28"/>
      <c r="E22" s="28"/>
      <c r="F22" s="28"/>
      <c r="G22" s="28"/>
      <c r="H22" s="29"/>
      <c r="Q22" s="22"/>
      <c r="R22" s="22"/>
      <c r="S22" s="22"/>
      <c r="T22" s="22"/>
      <c r="U22" s="22"/>
      <c r="V22" s="22"/>
      <c r="W22" s="23"/>
    </row>
    <row r="23" spans="1:23" ht="42" customHeight="1" x14ac:dyDescent="0.25">
      <c r="A23" s="17" t="s">
        <v>27</v>
      </c>
      <c r="B23" s="28" t="e">
        <f>VLOOKUP($B$11,Overview!$A:$O,6,FALSE)</f>
        <v>#N/A</v>
      </c>
      <c r="C23" s="28"/>
      <c r="D23" s="28"/>
      <c r="E23" s="28"/>
      <c r="F23" s="28"/>
      <c r="G23" s="28"/>
      <c r="H23" s="29"/>
    </row>
    <row r="24" spans="1:23" ht="42" customHeight="1" x14ac:dyDescent="0.25">
      <c r="A24" s="45" t="s">
        <v>28</v>
      </c>
      <c r="B24" s="42" t="e">
        <f>VLOOKUP($B$11,Overview!$A:$O,7,FALSE)</f>
        <v>#N/A</v>
      </c>
      <c r="C24" s="43"/>
      <c r="D24" s="43"/>
      <c r="E24" s="43"/>
      <c r="F24" s="43"/>
      <c r="G24" s="43"/>
      <c r="H24" s="44"/>
    </row>
    <row r="25" spans="1:23" ht="68.25" customHeight="1" x14ac:dyDescent="0.25">
      <c r="A25" s="46"/>
      <c r="B25" s="25" t="e">
        <f>HYPERLINK(VLOOKUP($B$11,Overview!$A:$O,8,FALSE))</f>
        <v>#N/A</v>
      </c>
      <c r="C25" s="22"/>
      <c r="D25" s="22"/>
      <c r="E25" s="22"/>
      <c r="F25" s="22"/>
      <c r="G25" s="22"/>
      <c r="H25" s="26"/>
    </row>
    <row r="26" spans="1:23" ht="68.25" customHeight="1" x14ac:dyDescent="0.25">
      <c r="A26" s="47"/>
      <c r="B26" s="41" t="e">
        <f>HYPERLINK(VLOOKUP($B$11,Overview!$A:$O,9,FALSE))</f>
        <v>#N/A</v>
      </c>
      <c r="C26" s="36"/>
      <c r="D26" s="36"/>
      <c r="E26" s="36"/>
      <c r="F26" s="36"/>
      <c r="G26" s="36"/>
      <c r="H26" s="37"/>
    </row>
    <row r="27" spans="1:23" ht="42" customHeight="1" x14ac:dyDescent="0.25">
      <c r="A27" s="18" t="s">
        <v>31</v>
      </c>
      <c r="B27" s="27" t="e">
        <f>HYPERLINK(VLOOKUP($B$11,Overview!$A:$O,10,FALSE))</f>
        <v>#N/A</v>
      </c>
      <c r="C27" s="28"/>
      <c r="D27" s="28"/>
      <c r="E27" s="28"/>
      <c r="F27" s="28"/>
      <c r="G27" s="28"/>
      <c r="H27" s="29"/>
    </row>
    <row r="28" spans="1:23" ht="87" customHeight="1" x14ac:dyDescent="0.25">
      <c r="A28" s="19" t="s">
        <v>30</v>
      </c>
      <c r="B28" s="30" t="e">
        <f>VLOOKUP($B$11,Overview!$A:$O,11,FALSE)</f>
        <v>#N/A</v>
      </c>
      <c r="C28" s="30"/>
      <c r="D28" s="30"/>
      <c r="E28" s="30"/>
      <c r="F28" s="30"/>
      <c r="G28" s="30"/>
      <c r="H28" s="31"/>
    </row>
    <row r="29" spans="1:23" x14ac:dyDescent="0.25">
      <c r="B29" s="1"/>
    </row>
    <row r="30" spans="1:23" x14ac:dyDescent="0.25">
      <c r="A30" s="13" t="s">
        <v>180</v>
      </c>
    </row>
    <row r="31" spans="1:23" x14ac:dyDescent="0.25">
      <c r="A31" s="10" t="s">
        <v>90</v>
      </c>
    </row>
  </sheetData>
  <sheetProtection sheet="1" objects="1" scenarios="1" selectLockedCells="1"/>
  <mergeCells count="16">
    <mergeCell ref="Q22:W22"/>
    <mergeCell ref="A7:H8"/>
    <mergeCell ref="B25:H25"/>
    <mergeCell ref="B27:H27"/>
    <mergeCell ref="B28:H28"/>
    <mergeCell ref="A12:A19"/>
    <mergeCell ref="A9:H10"/>
    <mergeCell ref="B12:H19"/>
    <mergeCell ref="B11:H11"/>
    <mergeCell ref="B20:H20"/>
    <mergeCell ref="B21:H21"/>
    <mergeCell ref="B22:H22"/>
    <mergeCell ref="B23:H23"/>
    <mergeCell ref="B26:H26"/>
    <mergeCell ref="B24:H24"/>
    <mergeCell ref="A24:A26"/>
  </mergeCells>
  <hyperlinks>
    <hyperlink ref="A23" r:id="rId1" xr:uid="{0A43A1C1-180B-4F54-A4B4-A1E958BFC2AD}"/>
    <hyperlink ref="A31" r:id="rId2" xr:uid="{685B1CB0-D365-4D87-AE04-BD31030F5581}"/>
  </hyperlinks>
  <pageMargins left="0.7" right="0.7" top="0.75" bottom="0.75" header="0.3" footer="0.3"/>
  <pageSetup scale="99" orientation="landscape" r:id="rId3"/>
  <headerFooter>
    <oddFooter xml:space="preserve">&amp;LSeptember 2022
</oddFooter>
  </headerFooter>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D2FCBBD5-0160-44D9-A9C1-76343D19DF1C}">
          <x14:formula1>
            <xm:f>Overview!$A$2:$A$36</xm:f>
          </x14:formula1>
          <xm:sqref>B11:H11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6D2C2-ABD6-4866-A641-C706457EC82F}">
  <sheetPr>
    <pageSetUpPr fitToPage="1"/>
  </sheetPr>
  <dimension ref="A1:O36"/>
  <sheetViews>
    <sheetView topLeftCell="A4" zoomScale="80" zoomScaleNormal="80" workbookViewId="0">
      <selection activeCell="F7" sqref="F7"/>
    </sheetView>
  </sheetViews>
  <sheetFormatPr defaultRowHeight="15" x14ac:dyDescent="0.25"/>
  <cols>
    <col min="1" max="1" width="31.7109375" style="3" bestFit="1" customWidth="1"/>
    <col min="2" max="2" width="62" style="3" customWidth="1"/>
    <col min="3" max="3" width="20.85546875" style="3" customWidth="1"/>
    <col min="4" max="4" width="22.7109375" style="9" bestFit="1" customWidth="1"/>
    <col min="5" max="5" width="23.42578125" style="3" customWidth="1"/>
    <col min="6" max="7" width="21.7109375" style="3" customWidth="1"/>
    <col min="8" max="8" width="21.42578125" style="3" bestFit="1" customWidth="1"/>
    <col min="9" max="10" width="21.42578125" style="3" customWidth="1"/>
    <col min="11" max="15" width="9.140625" style="7"/>
  </cols>
  <sheetData>
    <row r="1" spans="1:15" ht="45" x14ac:dyDescent="0.25">
      <c r="A1" s="3" t="s">
        <v>0</v>
      </c>
      <c r="B1" s="3" t="s">
        <v>97</v>
      </c>
      <c r="C1" s="2" t="s">
        <v>19</v>
      </c>
      <c r="D1" s="7" t="s">
        <v>82</v>
      </c>
      <c r="E1" s="2" t="s">
        <v>1</v>
      </c>
      <c r="F1" s="4" t="s">
        <v>43</v>
      </c>
      <c r="G1" s="4" t="s">
        <v>177</v>
      </c>
      <c r="H1" s="2" t="s">
        <v>2</v>
      </c>
      <c r="I1" s="2" t="s">
        <v>2</v>
      </c>
      <c r="J1" s="2" t="s">
        <v>32</v>
      </c>
      <c r="K1" s="48" t="s">
        <v>29</v>
      </c>
      <c r="L1" s="48"/>
      <c r="M1" s="48"/>
      <c r="N1" s="48"/>
      <c r="O1" s="48"/>
    </row>
    <row r="2" spans="1:15" x14ac:dyDescent="0.25">
      <c r="C2" s="2"/>
      <c r="D2" s="7"/>
      <c r="E2" s="2"/>
      <c r="F2" s="4"/>
      <c r="G2" s="4"/>
      <c r="H2" s="2"/>
      <c r="I2" s="2"/>
      <c r="J2" s="2"/>
      <c r="K2" s="48"/>
      <c r="L2" s="48"/>
      <c r="M2" s="48"/>
      <c r="N2" s="48"/>
      <c r="O2" s="48"/>
    </row>
    <row r="3" spans="1:15" ht="81" customHeight="1" x14ac:dyDescent="0.25">
      <c r="A3" s="2" t="s">
        <v>81</v>
      </c>
      <c r="B3" s="2" t="s">
        <v>20</v>
      </c>
      <c r="C3" s="2" t="s">
        <v>21</v>
      </c>
      <c r="D3" s="9" t="s">
        <v>134</v>
      </c>
      <c r="E3" s="2" t="s">
        <v>120</v>
      </c>
      <c r="F3" s="2" t="s">
        <v>152</v>
      </c>
      <c r="G3" s="2" t="s">
        <v>178</v>
      </c>
      <c r="H3" s="5" t="s">
        <v>10</v>
      </c>
      <c r="I3" s="11" t="s">
        <v>132</v>
      </c>
      <c r="J3" s="11" t="s">
        <v>132</v>
      </c>
      <c r="K3" s="48" t="s">
        <v>132</v>
      </c>
      <c r="L3" s="48"/>
      <c r="M3" s="48"/>
      <c r="N3" s="48"/>
      <c r="O3" s="48"/>
    </row>
    <row r="4" spans="1:15" ht="99.75" customHeight="1" x14ac:dyDescent="0.25">
      <c r="A4" s="2" t="s">
        <v>4</v>
      </c>
      <c r="B4" s="2" t="s">
        <v>179</v>
      </c>
      <c r="C4" s="2" t="s">
        <v>21</v>
      </c>
      <c r="D4" s="9" t="s">
        <v>134</v>
      </c>
      <c r="E4" s="2" t="s">
        <v>120</v>
      </c>
      <c r="F4" s="2" t="s">
        <v>153</v>
      </c>
      <c r="G4" s="2" t="s">
        <v>178</v>
      </c>
      <c r="H4" s="5" t="s">
        <v>10</v>
      </c>
      <c r="I4" s="11" t="s">
        <v>132</v>
      </c>
      <c r="J4" s="11" t="s">
        <v>132</v>
      </c>
      <c r="K4" s="48" t="s">
        <v>132</v>
      </c>
      <c r="L4" s="48"/>
      <c r="M4" s="48"/>
      <c r="N4" s="48"/>
      <c r="O4" s="48"/>
    </row>
    <row r="5" spans="1:15" ht="117" customHeight="1" x14ac:dyDescent="0.25">
      <c r="A5" s="3" t="s">
        <v>5</v>
      </c>
      <c r="B5" s="2" t="s">
        <v>148</v>
      </c>
      <c r="C5" s="2" t="s">
        <v>118</v>
      </c>
      <c r="D5" s="9" t="s">
        <v>137</v>
      </c>
      <c r="E5" s="2" t="s">
        <v>121</v>
      </c>
      <c r="F5" s="2" t="s">
        <v>154</v>
      </c>
      <c r="G5" s="2" t="s">
        <v>83</v>
      </c>
      <c r="H5" s="3" t="s">
        <v>132</v>
      </c>
      <c r="I5" s="15" t="s">
        <v>132</v>
      </c>
      <c r="J5" s="11" t="s">
        <v>132</v>
      </c>
      <c r="K5" s="48" t="s">
        <v>132</v>
      </c>
      <c r="L5" s="48"/>
      <c r="M5" s="48"/>
      <c r="N5" s="48"/>
      <c r="O5" s="48"/>
    </row>
    <row r="6" spans="1:15" ht="138" customHeight="1" x14ac:dyDescent="0.25">
      <c r="A6" s="2" t="s">
        <v>96</v>
      </c>
      <c r="B6" s="2" t="s">
        <v>199</v>
      </c>
      <c r="C6" s="2" t="s">
        <v>22</v>
      </c>
      <c r="D6" s="7" t="s">
        <v>135</v>
      </c>
      <c r="E6" s="2" t="s">
        <v>122</v>
      </c>
      <c r="F6" s="7" t="s">
        <v>113</v>
      </c>
      <c r="G6" s="2" t="s">
        <v>95</v>
      </c>
      <c r="H6" s="3" t="s">
        <v>132</v>
      </c>
      <c r="I6" s="15" t="s">
        <v>132</v>
      </c>
      <c r="J6" s="5" t="s">
        <v>93</v>
      </c>
      <c r="K6" s="51" t="s">
        <v>205</v>
      </c>
      <c r="L6" s="48"/>
      <c r="M6" s="48"/>
      <c r="N6" s="48"/>
      <c r="O6" s="48"/>
    </row>
    <row r="7" spans="1:15" ht="134.25" customHeight="1" x14ac:dyDescent="0.25">
      <c r="A7" s="3" t="s">
        <v>6</v>
      </c>
      <c r="B7" s="2" t="s">
        <v>35</v>
      </c>
      <c r="C7" s="2" t="s">
        <v>23</v>
      </c>
      <c r="D7" s="7" t="s">
        <v>135</v>
      </c>
      <c r="E7" s="2" t="s">
        <v>3</v>
      </c>
      <c r="F7" s="2" t="s">
        <v>139</v>
      </c>
      <c r="G7" s="2" t="s">
        <v>178</v>
      </c>
      <c r="H7" s="5" t="s">
        <v>86</v>
      </c>
      <c r="I7" s="11" t="s">
        <v>132</v>
      </c>
      <c r="J7" s="11" t="s">
        <v>132</v>
      </c>
      <c r="K7" s="48" t="s">
        <v>132</v>
      </c>
      <c r="L7" s="48"/>
      <c r="M7" s="48"/>
      <c r="N7" s="48"/>
      <c r="O7" s="48"/>
    </row>
    <row r="8" spans="1:15" ht="82.5" customHeight="1" x14ac:dyDescent="0.25">
      <c r="A8" s="2" t="s">
        <v>98</v>
      </c>
      <c r="B8" s="2" t="s">
        <v>99</v>
      </c>
      <c r="C8" s="2" t="s">
        <v>117</v>
      </c>
      <c r="D8" s="7" t="s">
        <v>135</v>
      </c>
      <c r="E8" s="2" t="s">
        <v>123</v>
      </c>
      <c r="F8" s="7" t="s">
        <v>113</v>
      </c>
      <c r="G8" s="2" t="s">
        <v>95</v>
      </c>
      <c r="H8" s="3" t="s">
        <v>132</v>
      </c>
      <c r="I8" s="15" t="s">
        <v>132</v>
      </c>
      <c r="J8" s="5" t="s">
        <v>100</v>
      </c>
      <c r="K8" s="48" t="s">
        <v>101</v>
      </c>
      <c r="L8" s="48"/>
      <c r="M8" s="48"/>
      <c r="N8" s="48"/>
      <c r="O8" s="48"/>
    </row>
    <row r="9" spans="1:15" ht="75" x14ac:dyDescent="0.25">
      <c r="A9" s="6" t="s">
        <v>7</v>
      </c>
      <c r="B9" s="2" t="s">
        <v>182</v>
      </c>
      <c r="C9" s="2" t="s">
        <v>181</v>
      </c>
      <c r="D9" s="7" t="s">
        <v>135</v>
      </c>
      <c r="E9" s="2" t="s">
        <v>124</v>
      </c>
      <c r="F9" s="2" t="s">
        <v>155</v>
      </c>
      <c r="G9" s="2" t="s">
        <v>178</v>
      </c>
      <c r="H9" s="5" t="s">
        <v>11</v>
      </c>
      <c r="I9" s="11" t="s">
        <v>132</v>
      </c>
      <c r="J9" s="5" t="s">
        <v>33</v>
      </c>
      <c r="K9" s="48" t="s">
        <v>12</v>
      </c>
      <c r="L9" s="48"/>
      <c r="M9" s="48"/>
      <c r="N9" s="48"/>
      <c r="O9" s="48"/>
    </row>
    <row r="10" spans="1:15" ht="87" customHeight="1" x14ac:dyDescent="0.25">
      <c r="A10" s="3" t="s">
        <v>8</v>
      </c>
      <c r="B10" s="2" t="s">
        <v>36</v>
      </c>
      <c r="C10" s="2" t="s">
        <v>34</v>
      </c>
      <c r="D10" s="9" t="s">
        <v>137</v>
      </c>
      <c r="E10" s="2" t="s">
        <v>13</v>
      </c>
      <c r="F10" s="2" t="s">
        <v>140</v>
      </c>
      <c r="G10" s="2" t="s">
        <v>83</v>
      </c>
      <c r="H10" s="3" t="s">
        <v>132</v>
      </c>
      <c r="I10" s="15" t="s">
        <v>132</v>
      </c>
      <c r="J10" s="11" t="s">
        <v>132</v>
      </c>
      <c r="K10" s="48" t="s">
        <v>132</v>
      </c>
      <c r="L10" s="48"/>
      <c r="M10" s="48"/>
      <c r="N10" s="48"/>
      <c r="O10" s="48"/>
    </row>
    <row r="11" spans="1:15" ht="114.75" customHeight="1" x14ac:dyDescent="0.25">
      <c r="A11" s="3" t="s">
        <v>9</v>
      </c>
      <c r="B11" s="2" t="s">
        <v>183</v>
      </c>
      <c r="C11" s="2" t="s">
        <v>23</v>
      </c>
      <c r="D11" s="9" t="s">
        <v>134</v>
      </c>
      <c r="E11" s="2" t="s">
        <v>125</v>
      </c>
      <c r="F11" s="2" t="s">
        <v>156</v>
      </c>
      <c r="G11" s="2" t="s">
        <v>83</v>
      </c>
      <c r="H11" s="3" t="s">
        <v>132</v>
      </c>
      <c r="I11" s="15" t="s">
        <v>132</v>
      </c>
      <c r="J11" s="11" t="s">
        <v>132</v>
      </c>
      <c r="K11" s="48" t="s">
        <v>132</v>
      </c>
      <c r="L11" s="48"/>
      <c r="M11" s="48"/>
      <c r="N11" s="48"/>
      <c r="O11" s="48"/>
    </row>
    <row r="12" spans="1:15" ht="81.75" customHeight="1" x14ac:dyDescent="0.25">
      <c r="A12" s="3" t="s">
        <v>37</v>
      </c>
      <c r="B12" s="4" t="s">
        <v>184</v>
      </c>
      <c r="C12" s="2" t="s">
        <v>185</v>
      </c>
      <c r="D12" s="9" t="s">
        <v>135</v>
      </c>
      <c r="E12" s="2" t="s">
        <v>126</v>
      </c>
      <c r="F12" s="2" t="s">
        <v>157</v>
      </c>
      <c r="G12" s="2" t="s">
        <v>178</v>
      </c>
      <c r="H12" s="5" t="s">
        <v>10</v>
      </c>
      <c r="I12" s="11" t="s">
        <v>132</v>
      </c>
      <c r="J12" s="11" t="s">
        <v>132</v>
      </c>
      <c r="K12" s="48" t="s">
        <v>84</v>
      </c>
      <c r="L12" s="48"/>
      <c r="M12" s="48"/>
      <c r="N12" s="48"/>
      <c r="O12" s="48"/>
    </row>
    <row r="13" spans="1:15" ht="120" customHeight="1" x14ac:dyDescent="0.25">
      <c r="A13" s="3" t="s">
        <v>14</v>
      </c>
      <c r="B13" s="2" t="s">
        <v>149</v>
      </c>
      <c r="C13" s="2" t="s">
        <v>38</v>
      </c>
      <c r="D13" s="9" t="s">
        <v>137</v>
      </c>
      <c r="E13" s="2" t="s">
        <v>127</v>
      </c>
      <c r="F13" s="2" t="s">
        <v>158</v>
      </c>
      <c r="G13" s="2" t="s">
        <v>178</v>
      </c>
      <c r="H13" s="5" t="s">
        <v>110</v>
      </c>
      <c r="I13" s="11" t="s">
        <v>132</v>
      </c>
      <c r="J13" s="11" t="s">
        <v>132</v>
      </c>
      <c r="K13" s="48" t="s">
        <v>85</v>
      </c>
      <c r="L13" s="48"/>
      <c r="M13" s="48"/>
      <c r="N13" s="48"/>
      <c r="O13" s="48"/>
    </row>
    <row r="14" spans="1:15" ht="105" customHeight="1" x14ac:dyDescent="0.25">
      <c r="A14" s="2" t="s">
        <v>15</v>
      </c>
      <c r="B14" s="2" t="s">
        <v>186</v>
      </c>
      <c r="C14" s="2" t="s">
        <v>39</v>
      </c>
      <c r="D14" s="7" t="s">
        <v>135</v>
      </c>
      <c r="E14" s="2" t="s">
        <v>3</v>
      </c>
      <c r="F14" s="2" t="s">
        <v>40</v>
      </c>
      <c r="G14" s="2" t="s">
        <v>178</v>
      </c>
      <c r="H14" s="5" t="s">
        <v>167</v>
      </c>
      <c r="I14" s="5" t="s">
        <v>166</v>
      </c>
      <c r="J14" s="11" t="s">
        <v>132</v>
      </c>
      <c r="K14" s="48" t="s">
        <v>132</v>
      </c>
      <c r="L14" s="48"/>
      <c r="M14" s="48"/>
      <c r="N14" s="48"/>
      <c r="O14" s="48"/>
    </row>
    <row r="15" spans="1:15" ht="79.5" customHeight="1" x14ac:dyDescent="0.25">
      <c r="A15" s="3" t="s">
        <v>16</v>
      </c>
      <c r="B15" s="2" t="s">
        <v>183</v>
      </c>
      <c r="C15" s="2" t="s">
        <v>22</v>
      </c>
      <c r="D15" s="9" t="s">
        <v>134</v>
      </c>
      <c r="E15" s="3" t="s">
        <v>128</v>
      </c>
      <c r="F15" s="2" t="s">
        <v>159</v>
      </c>
      <c r="G15" s="2" t="s">
        <v>83</v>
      </c>
      <c r="H15" s="3" t="s">
        <v>132</v>
      </c>
      <c r="I15" s="2" t="s">
        <v>132</v>
      </c>
      <c r="J15" s="11" t="s">
        <v>132</v>
      </c>
      <c r="K15" s="48" t="s">
        <v>132</v>
      </c>
      <c r="L15" s="48"/>
      <c r="M15" s="48"/>
      <c r="N15" s="48"/>
      <c r="O15" s="48"/>
    </row>
    <row r="16" spans="1:15" ht="75" x14ac:dyDescent="0.25">
      <c r="A16" s="3" t="s">
        <v>18</v>
      </c>
      <c r="B16" s="2" t="s">
        <v>41</v>
      </c>
      <c r="C16" s="2" t="s">
        <v>39</v>
      </c>
      <c r="D16" s="7" t="s">
        <v>135</v>
      </c>
      <c r="E16" s="4" t="s">
        <v>141</v>
      </c>
      <c r="F16" s="2" t="s">
        <v>42</v>
      </c>
      <c r="G16" s="2" t="s">
        <v>178</v>
      </c>
      <c r="H16" s="5" t="s">
        <v>168</v>
      </c>
      <c r="I16" s="5" t="s">
        <v>86</v>
      </c>
      <c r="J16" s="5" t="s">
        <v>133</v>
      </c>
      <c r="K16" s="48" t="s">
        <v>103</v>
      </c>
      <c r="L16" s="48"/>
      <c r="M16" s="48"/>
      <c r="N16" s="48"/>
      <c r="O16" s="48"/>
    </row>
    <row r="17" spans="1:15" ht="126.75" customHeight="1" x14ac:dyDescent="0.25">
      <c r="A17" s="3" t="s">
        <v>17</v>
      </c>
      <c r="B17" s="2" t="s">
        <v>119</v>
      </c>
      <c r="C17" s="2" t="s">
        <v>22</v>
      </c>
      <c r="D17" s="7" t="s">
        <v>135</v>
      </c>
      <c r="E17" s="2" t="s">
        <v>129</v>
      </c>
      <c r="F17" s="2" t="s">
        <v>187</v>
      </c>
      <c r="G17" s="2" t="s">
        <v>178</v>
      </c>
      <c r="H17" s="5" t="s">
        <v>87</v>
      </c>
      <c r="I17" s="11" t="s">
        <v>132</v>
      </c>
      <c r="J17" s="5" t="s">
        <v>133</v>
      </c>
      <c r="K17" s="49" t="s">
        <v>200</v>
      </c>
      <c r="L17" s="48"/>
      <c r="M17" s="48"/>
      <c r="N17" s="48"/>
      <c r="O17" s="48"/>
    </row>
    <row r="18" spans="1:15" ht="75" x14ac:dyDescent="0.25">
      <c r="A18" s="3" t="s">
        <v>142</v>
      </c>
      <c r="B18" s="2" t="s">
        <v>188</v>
      </c>
      <c r="C18" s="2" t="s">
        <v>22</v>
      </c>
      <c r="D18" s="9" t="s">
        <v>136</v>
      </c>
      <c r="E18" s="2" t="s">
        <v>125</v>
      </c>
      <c r="F18" s="2" t="s">
        <v>160</v>
      </c>
      <c r="G18" s="2" t="s">
        <v>178</v>
      </c>
      <c r="H18" s="5" t="s">
        <v>89</v>
      </c>
      <c r="I18" s="11" t="s">
        <v>132</v>
      </c>
      <c r="J18" s="3" t="s">
        <v>132</v>
      </c>
      <c r="K18" s="48" t="s">
        <v>132</v>
      </c>
      <c r="L18" s="48"/>
      <c r="M18" s="48"/>
      <c r="N18" s="48"/>
      <c r="O18" s="48"/>
    </row>
    <row r="19" spans="1:15" ht="90" x14ac:dyDescent="0.25">
      <c r="A19" s="2" t="s">
        <v>143</v>
      </c>
      <c r="B19" s="2" t="s">
        <v>189</v>
      </c>
      <c r="C19" s="2" t="s">
        <v>22</v>
      </c>
      <c r="D19" s="9" t="s">
        <v>134</v>
      </c>
      <c r="E19" s="2" t="s">
        <v>125</v>
      </c>
      <c r="F19" s="2" t="s">
        <v>161</v>
      </c>
      <c r="G19" s="2" t="s">
        <v>178</v>
      </c>
      <c r="H19" s="5" t="s">
        <v>89</v>
      </c>
      <c r="I19" s="11" t="s">
        <v>132</v>
      </c>
      <c r="J19" s="2" t="s">
        <v>132</v>
      </c>
      <c r="K19" s="49" t="s">
        <v>144</v>
      </c>
      <c r="L19" s="49"/>
      <c r="M19" s="49"/>
      <c r="N19" s="49"/>
      <c r="O19" s="49"/>
    </row>
    <row r="20" spans="1:15" ht="171.75" customHeight="1" x14ac:dyDescent="0.25">
      <c r="A20" s="3" t="s">
        <v>44</v>
      </c>
      <c r="B20" s="2" t="s">
        <v>45</v>
      </c>
      <c r="C20" s="2" t="s">
        <v>145</v>
      </c>
      <c r="D20" s="9" t="s">
        <v>134</v>
      </c>
      <c r="E20" s="2" t="s">
        <v>130</v>
      </c>
      <c r="F20" s="2" t="s">
        <v>162</v>
      </c>
      <c r="G20" s="2" t="s">
        <v>178</v>
      </c>
      <c r="H20" s="5" t="s">
        <v>111</v>
      </c>
      <c r="I20" s="11" t="s">
        <v>132</v>
      </c>
      <c r="J20" s="3" t="s">
        <v>132</v>
      </c>
      <c r="K20" s="48" t="s">
        <v>132</v>
      </c>
      <c r="L20" s="48"/>
      <c r="M20" s="48"/>
      <c r="N20" s="48"/>
      <c r="O20" s="48"/>
    </row>
    <row r="21" spans="1:15" ht="45" x14ac:dyDescent="0.25">
      <c r="A21" s="3" t="s">
        <v>46</v>
      </c>
      <c r="B21" s="2" t="s">
        <v>48</v>
      </c>
      <c r="C21" s="2" t="s">
        <v>21</v>
      </c>
      <c r="D21" s="9" t="s">
        <v>134</v>
      </c>
      <c r="E21" s="2" t="s">
        <v>3</v>
      </c>
      <c r="F21" s="2" t="s">
        <v>47</v>
      </c>
      <c r="G21" s="2" t="s">
        <v>178</v>
      </c>
      <c r="H21" s="5" t="s">
        <v>111</v>
      </c>
      <c r="I21" s="11" t="s">
        <v>132</v>
      </c>
      <c r="J21" s="3" t="s">
        <v>132</v>
      </c>
      <c r="K21" s="48" t="s">
        <v>104</v>
      </c>
      <c r="L21" s="48"/>
      <c r="M21" s="48"/>
      <c r="N21" s="48"/>
      <c r="O21" s="48"/>
    </row>
    <row r="22" spans="1:15" ht="60" x14ac:dyDescent="0.25">
      <c r="A22" s="3" t="s">
        <v>49</v>
      </c>
      <c r="B22" s="2" t="s">
        <v>146</v>
      </c>
      <c r="C22" s="2" t="s">
        <v>21</v>
      </c>
      <c r="D22" s="9" t="s">
        <v>134</v>
      </c>
      <c r="E22" s="2" t="s">
        <v>3</v>
      </c>
      <c r="F22" s="2" t="s">
        <v>51</v>
      </c>
      <c r="G22" s="2" t="s">
        <v>178</v>
      </c>
      <c r="H22" s="5" t="s">
        <v>170</v>
      </c>
      <c r="I22" s="5" t="s">
        <v>169</v>
      </c>
      <c r="J22" s="3" t="s">
        <v>132</v>
      </c>
      <c r="K22" s="48" t="s">
        <v>50</v>
      </c>
      <c r="L22" s="48"/>
      <c r="M22" s="48"/>
      <c r="N22" s="48"/>
      <c r="O22" s="48"/>
    </row>
    <row r="23" spans="1:15" ht="75" x14ac:dyDescent="0.25">
      <c r="A23" s="3" t="s">
        <v>52</v>
      </c>
      <c r="B23" s="2" t="s">
        <v>190</v>
      </c>
      <c r="C23" s="2" t="s">
        <v>116</v>
      </c>
      <c r="D23" s="9" t="s">
        <v>134</v>
      </c>
      <c r="E23" s="2" t="s">
        <v>123</v>
      </c>
      <c r="F23" s="2" t="s">
        <v>163</v>
      </c>
      <c r="G23" s="2" t="s">
        <v>178</v>
      </c>
      <c r="H23" s="5" t="s">
        <v>89</v>
      </c>
      <c r="I23" s="11" t="s">
        <v>132</v>
      </c>
      <c r="J23" s="3" t="s">
        <v>132</v>
      </c>
      <c r="K23" s="48" t="s">
        <v>191</v>
      </c>
      <c r="L23" s="48"/>
      <c r="M23" s="48"/>
      <c r="N23" s="48"/>
      <c r="O23" s="48"/>
    </row>
    <row r="24" spans="1:15" ht="75" x14ac:dyDescent="0.25">
      <c r="A24" s="3" t="s">
        <v>53</v>
      </c>
      <c r="B24" s="2" t="s">
        <v>54</v>
      </c>
      <c r="C24" s="2" t="s">
        <v>22</v>
      </c>
      <c r="D24" s="9" t="s">
        <v>136</v>
      </c>
      <c r="E24" s="2" t="s">
        <v>125</v>
      </c>
      <c r="F24" s="2" t="s">
        <v>164</v>
      </c>
      <c r="G24" s="2" t="s">
        <v>178</v>
      </c>
      <c r="H24" s="5" t="s">
        <v>88</v>
      </c>
      <c r="I24" s="11" t="s">
        <v>132</v>
      </c>
      <c r="J24" s="3" t="s">
        <v>132</v>
      </c>
      <c r="K24" s="48" t="s">
        <v>132</v>
      </c>
      <c r="L24" s="48"/>
      <c r="M24" s="48"/>
      <c r="N24" s="48"/>
      <c r="O24" s="48"/>
    </row>
    <row r="25" spans="1:15" ht="180" customHeight="1" x14ac:dyDescent="0.25">
      <c r="A25" s="3" t="s">
        <v>55</v>
      </c>
      <c r="B25" s="2" t="s">
        <v>201</v>
      </c>
      <c r="C25" s="2" t="s">
        <v>65</v>
      </c>
      <c r="D25" s="7" t="s">
        <v>135</v>
      </c>
      <c r="E25" s="2" t="s">
        <v>3</v>
      </c>
      <c r="F25" s="2" t="s">
        <v>66</v>
      </c>
      <c r="G25" s="2" t="s">
        <v>178</v>
      </c>
      <c r="H25" s="5" t="s">
        <v>171</v>
      </c>
      <c r="I25" s="5" t="s">
        <v>176</v>
      </c>
      <c r="J25" s="2" t="s">
        <v>132</v>
      </c>
      <c r="K25" s="48" t="s">
        <v>132</v>
      </c>
      <c r="L25" s="48"/>
      <c r="M25" s="48"/>
      <c r="N25" s="48"/>
      <c r="O25" s="48"/>
    </row>
    <row r="26" spans="1:15" ht="106.5" customHeight="1" x14ac:dyDescent="0.25">
      <c r="A26" s="3" t="s">
        <v>58</v>
      </c>
      <c r="B26" s="2" t="s">
        <v>202</v>
      </c>
      <c r="C26" s="2" t="s">
        <v>65</v>
      </c>
      <c r="D26" s="7" t="s">
        <v>135</v>
      </c>
      <c r="E26" s="2" t="s">
        <v>125</v>
      </c>
      <c r="F26" s="2" t="s">
        <v>67</v>
      </c>
      <c r="G26" s="2" t="s">
        <v>178</v>
      </c>
      <c r="H26" s="5" t="s">
        <v>10</v>
      </c>
      <c r="I26" s="11" t="s">
        <v>132</v>
      </c>
      <c r="J26" s="2" t="s">
        <v>132</v>
      </c>
      <c r="K26" s="48" t="s">
        <v>132</v>
      </c>
      <c r="L26" s="48"/>
      <c r="M26" s="48"/>
      <c r="N26" s="48"/>
      <c r="O26" s="48"/>
    </row>
    <row r="27" spans="1:15" ht="115.5" x14ac:dyDescent="0.3">
      <c r="A27" s="3" t="s">
        <v>92</v>
      </c>
      <c r="B27" s="8" t="s">
        <v>203</v>
      </c>
      <c r="C27" s="2" t="s">
        <v>23</v>
      </c>
      <c r="D27" s="7" t="s">
        <v>135</v>
      </c>
      <c r="E27" s="2" t="s">
        <v>125</v>
      </c>
      <c r="F27" s="2" t="s">
        <v>102</v>
      </c>
      <c r="G27" s="2" t="s">
        <v>178</v>
      </c>
      <c r="H27" s="5" t="s">
        <v>112</v>
      </c>
      <c r="I27" s="11" t="s">
        <v>132</v>
      </c>
      <c r="J27" s="2" t="s">
        <v>93</v>
      </c>
      <c r="K27" s="48" t="s">
        <v>94</v>
      </c>
      <c r="L27" s="48"/>
      <c r="M27" s="48"/>
      <c r="N27" s="48"/>
      <c r="O27" s="48"/>
    </row>
    <row r="28" spans="1:15" ht="90" x14ac:dyDescent="0.25">
      <c r="A28" s="3" t="s">
        <v>56</v>
      </c>
      <c r="B28" s="2" t="s">
        <v>68</v>
      </c>
      <c r="C28" s="2" t="s">
        <v>69</v>
      </c>
      <c r="D28" s="7" t="s">
        <v>137</v>
      </c>
      <c r="E28" s="2" t="s">
        <v>3</v>
      </c>
      <c r="F28" s="2" t="s">
        <v>70</v>
      </c>
      <c r="G28" s="2" t="s">
        <v>178</v>
      </c>
      <c r="H28" s="5" t="s">
        <v>110</v>
      </c>
      <c r="I28" s="11" t="s">
        <v>132</v>
      </c>
      <c r="J28" s="2" t="s">
        <v>132</v>
      </c>
      <c r="K28" s="48" t="s">
        <v>132</v>
      </c>
      <c r="L28" s="48"/>
      <c r="M28" s="48"/>
      <c r="N28" s="48"/>
      <c r="O28" s="48"/>
    </row>
    <row r="29" spans="1:15" ht="114" customHeight="1" x14ac:dyDescent="0.25">
      <c r="A29" s="3" t="s">
        <v>57</v>
      </c>
      <c r="B29" s="2" t="s">
        <v>192</v>
      </c>
      <c r="C29" s="2" t="s">
        <v>194</v>
      </c>
      <c r="D29" s="7" t="s">
        <v>134</v>
      </c>
      <c r="E29" s="2" t="s">
        <v>125</v>
      </c>
      <c r="F29" s="2" t="s">
        <v>151</v>
      </c>
      <c r="G29" s="2" t="s">
        <v>178</v>
      </c>
      <c r="H29" s="5" t="s">
        <v>89</v>
      </c>
      <c r="I29" s="11" t="s">
        <v>132</v>
      </c>
      <c r="J29" s="2" t="s">
        <v>132</v>
      </c>
      <c r="K29" s="48" t="s">
        <v>193</v>
      </c>
      <c r="L29" s="48"/>
      <c r="M29" s="48"/>
      <c r="N29" s="48"/>
      <c r="O29" s="48"/>
    </row>
    <row r="30" spans="1:15" ht="97.5" customHeight="1" x14ac:dyDescent="0.25">
      <c r="A30" s="3" t="s">
        <v>59</v>
      </c>
      <c r="B30" s="1" t="s">
        <v>195</v>
      </c>
      <c r="C30" s="2" t="s">
        <v>22</v>
      </c>
      <c r="D30" s="7" t="s">
        <v>137</v>
      </c>
      <c r="E30" s="2" t="s">
        <v>106</v>
      </c>
      <c r="F30" s="2" t="s">
        <v>105</v>
      </c>
      <c r="G30" s="2" t="s">
        <v>178</v>
      </c>
      <c r="H30" s="5" t="s">
        <v>110</v>
      </c>
      <c r="I30" s="11" t="s">
        <v>132</v>
      </c>
      <c r="J30" s="2" t="s">
        <v>132</v>
      </c>
      <c r="K30" s="49" t="s">
        <v>71</v>
      </c>
      <c r="L30" s="49"/>
      <c r="M30" s="49"/>
      <c r="N30" s="49"/>
      <c r="O30" s="49"/>
    </row>
    <row r="31" spans="1:15" ht="75" x14ac:dyDescent="0.25">
      <c r="A31" s="2" t="s">
        <v>60</v>
      </c>
      <c r="B31" s="2" t="s">
        <v>196</v>
      </c>
      <c r="C31" s="2" t="s">
        <v>72</v>
      </c>
      <c r="D31" s="7" t="s">
        <v>135</v>
      </c>
      <c r="E31" s="2" t="s">
        <v>131</v>
      </c>
      <c r="F31" s="2" t="s">
        <v>165</v>
      </c>
      <c r="G31" s="2" t="s">
        <v>178</v>
      </c>
      <c r="H31" s="5" t="s">
        <v>10</v>
      </c>
      <c r="I31" s="11" t="s">
        <v>132</v>
      </c>
      <c r="J31" s="2" t="s">
        <v>132</v>
      </c>
      <c r="K31" s="48" t="s">
        <v>132</v>
      </c>
      <c r="L31" s="48"/>
      <c r="M31" s="48"/>
      <c r="N31" s="48"/>
      <c r="O31" s="48"/>
    </row>
    <row r="32" spans="1:15" ht="45" x14ac:dyDescent="0.25">
      <c r="A32" s="3" t="s">
        <v>61</v>
      </c>
      <c r="B32" s="3" t="s">
        <v>114</v>
      </c>
      <c r="C32" s="2" t="s">
        <v>22</v>
      </c>
      <c r="D32" s="7" t="s">
        <v>137</v>
      </c>
      <c r="E32" s="2" t="s">
        <v>73</v>
      </c>
      <c r="F32" s="2" t="s">
        <v>108</v>
      </c>
      <c r="G32" s="2" t="s">
        <v>178</v>
      </c>
      <c r="H32" s="5" t="s">
        <v>110</v>
      </c>
      <c r="I32" s="11" t="s">
        <v>132</v>
      </c>
      <c r="J32" s="2" t="s">
        <v>132</v>
      </c>
      <c r="K32" s="48" t="s">
        <v>138</v>
      </c>
      <c r="L32" s="48"/>
      <c r="M32" s="48"/>
      <c r="N32" s="48"/>
      <c r="O32" s="48"/>
    </row>
    <row r="33" spans="1:15" ht="60" x14ac:dyDescent="0.25">
      <c r="A33" s="3" t="s">
        <v>62</v>
      </c>
      <c r="B33" s="2" t="s">
        <v>197</v>
      </c>
      <c r="C33" s="2" t="s">
        <v>22</v>
      </c>
      <c r="D33" s="7" t="s">
        <v>137</v>
      </c>
      <c r="E33" s="2" t="s">
        <v>74</v>
      </c>
      <c r="F33" s="2" t="s">
        <v>107</v>
      </c>
      <c r="G33" s="2" t="s">
        <v>178</v>
      </c>
      <c r="H33" s="5" t="s">
        <v>110</v>
      </c>
      <c r="I33" s="11" t="s">
        <v>132</v>
      </c>
      <c r="J33" s="2" t="s">
        <v>132</v>
      </c>
      <c r="K33" s="49" t="s">
        <v>76</v>
      </c>
      <c r="L33" s="49"/>
      <c r="M33" s="49"/>
      <c r="N33" s="49"/>
      <c r="O33" s="49"/>
    </row>
    <row r="34" spans="1:15" ht="60" x14ac:dyDescent="0.25">
      <c r="A34" s="3" t="s">
        <v>63</v>
      </c>
      <c r="B34" s="2" t="s">
        <v>198</v>
      </c>
      <c r="C34" s="2" t="s">
        <v>22</v>
      </c>
      <c r="D34" s="7" t="s">
        <v>137</v>
      </c>
      <c r="E34" s="2" t="s">
        <v>75</v>
      </c>
      <c r="F34" s="2" t="s">
        <v>107</v>
      </c>
      <c r="G34" s="2" t="s">
        <v>178</v>
      </c>
      <c r="H34" s="5" t="s">
        <v>110</v>
      </c>
      <c r="I34" s="11" t="s">
        <v>132</v>
      </c>
      <c r="J34" s="2" t="s">
        <v>132</v>
      </c>
      <c r="K34" s="49" t="s">
        <v>76</v>
      </c>
      <c r="L34" s="49"/>
      <c r="M34" s="49"/>
      <c r="N34" s="49"/>
      <c r="O34" s="49"/>
    </row>
    <row r="35" spans="1:15" ht="201" customHeight="1" x14ac:dyDescent="0.25">
      <c r="A35" s="3" t="s">
        <v>64</v>
      </c>
      <c r="B35" s="7" t="s">
        <v>77</v>
      </c>
      <c r="C35" s="2" t="s">
        <v>22</v>
      </c>
      <c r="D35" s="7" t="s">
        <v>134</v>
      </c>
      <c r="E35" s="2" t="s">
        <v>3</v>
      </c>
      <c r="F35" s="2" t="s">
        <v>109</v>
      </c>
      <c r="G35" s="2" t="s">
        <v>178</v>
      </c>
      <c r="H35" s="14" t="s">
        <v>174</v>
      </c>
      <c r="I35" s="14" t="s">
        <v>173</v>
      </c>
      <c r="J35" s="2" t="s">
        <v>132</v>
      </c>
      <c r="K35" s="50" t="s">
        <v>172</v>
      </c>
      <c r="L35" s="50"/>
      <c r="M35" s="50"/>
      <c r="N35" s="50"/>
      <c r="O35" s="50"/>
    </row>
    <row r="36" spans="1:15" ht="109.5" customHeight="1" x14ac:dyDescent="0.25">
      <c r="A36" s="3" t="s">
        <v>147</v>
      </c>
      <c r="B36" s="3" t="s">
        <v>78</v>
      </c>
      <c r="C36" s="2" t="s">
        <v>115</v>
      </c>
      <c r="D36" s="7" t="s">
        <v>137</v>
      </c>
      <c r="E36" s="2" t="s">
        <v>79</v>
      </c>
      <c r="F36" s="2" t="s">
        <v>80</v>
      </c>
      <c r="G36" s="2" t="s">
        <v>178</v>
      </c>
      <c r="H36" s="3" t="s">
        <v>132</v>
      </c>
      <c r="I36" s="2" t="s">
        <v>132</v>
      </c>
      <c r="J36" s="2" t="s">
        <v>132</v>
      </c>
      <c r="K36" s="48" t="s">
        <v>175</v>
      </c>
      <c r="L36" s="48"/>
      <c r="M36" s="48"/>
      <c r="N36" s="48"/>
      <c r="O36" s="48"/>
    </row>
  </sheetData>
  <sheetProtection selectLockedCells="1" selectUnlockedCells="1"/>
  <mergeCells count="36">
    <mergeCell ref="K17:O17"/>
    <mergeCell ref="K16:O16"/>
    <mergeCell ref="K15:O15"/>
    <mergeCell ref="K14:O14"/>
    <mergeCell ref="K13:O13"/>
    <mergeCell ref="K6:O6"/>
    <mergeCell ref="K8:O8"/>
    <mergeCell ref="K2:O2"/>
    <mergeCell ref="K10:O10"/>
    <mergeCell ref="K9:O9"/>
    <mergeCell ref="K7:O7"/>
    <mergeCell ref="K30:O30"/>
    <mergeCell ref="K29:O29"/>
    <mergeCell ref="K28:O28"/>
    <mergeCell ref="K26:O26"/>
    <mergeCell ref="K18:O18"/>
    <mergeCell ref="K19:O19"/>
    <mergeCell ref="K20:O20"/>
    <mergeCell ref="K25:O25"/>
    <mergeCell ref="K27:O27"/>
    <mergeCell ref="K31:O31"/>
    <mergeCell ref="K36:O36"/>
    <mergeCell ref="K1:O1"/>
    <mergeCell ref="K32:O32"/>
    <mergeCell ref="K33:O33"/>
    <mergeCell ref="K34:O34"/>
    <mergeCell ref="K35:O35"/>
    <mergeCell ref="K5:O5"/>
    <mergeCell ref="K4:O4"/>
    <mergeCell ref="K3:O3"/>
    <mergeCell ref="K23:O23"/>
    <mergeCell ref="K24:O24"/>
    <mergeCell ref="K21:O21"/>
    <mergeCell ref="K22:O22"/>
    <mergeCell ref="K12:O12"/>
    <mergeCell ref="K11:O11"/>
  </mergeCells>
  <hyperlinks>
    <hyperlink ref="H3" r:id="rId1" xr:uid="{BEA8C80F-AAEA-4BFD-BCE6-898D472E63F4}"/>
    <hyperlink ref="H4" r:id="rId2" xr:uid="{D03162B8-7F54-4785-816D-04B5C6439F26}"/>
    <hyperlink ref="H9" r:id="rId3" xr:uid="{015D3295-DA3C-4C58-A89E-6B7BD78EAC36}"/>
    <hyperlink ref="J9" r:id="rId4" display="https://admin.sc.gov/dshr/types_of_pay" xr:uid="{BBB07A05-D293-45B0-87A3-D0BD21C0AF24}"/>
    <hyperlink ref="K19" r:id="rId5" display="Ageny Heads are not eligible for this type of pay.  See SC Code of Laws § 8-1-160. " xr:uid="{71C5CEFA-96E0-45F8-B950-A3980511B8D5}"/>
    <hyperlink ref="K19:O19" r:id="rId6" display="Ageny Heads are not eligible for this type of pay.  See SC Code of Laws § 8-1-160. " xr:uid="{66304A6D-8A0A-4CBC-86A9-25DDD4A48BBA}"/>
    <hyperlink ref="K30:O30" r:id="rId7" display="See SC Code of Laws §59-25-50,  FY22-23 Appropriations: Proviso 1A.4 (SDE-EIA: Teacher Salaries - State Agencies/State Agencies) and Proviso 1A.36. (SDE-EIA: Teacher Salaries/SE Average)" xr:uid="{D7D75899-AF31-4313-9832-5253DB6553A0}"/>
    <hyperlink ref="K33:O33" r:id="rId8" display="See SC Code of Law 8-11-196 Hiring of employees to fill temporary grant positions." xr:uid="{C5E4B443-3598-4275-B331-4E54CB53CECA}"/>
    <hyperlink ref="K34:O34" r:id="rId9" display="See SC Code of Law 8-11-196 Hiring of employees to fill temporary grant positions." xr:uid="{9AFFE981-2612-44B3-BB36-07461CD46866}"/>
    <hyperlink ref="H7" r:id="rId10" xr:uid="{CF63C4BA-9EB5-43E6-969D-39648CBDD1B1}"/>
    <hyperlink ref="H14" r:id="rId11" xr:uid="{C07C4F74-7DB5-44AC-8985-944E7E938C0A}"/>
    <hyperlink ref="K17" r:id="rId12" display="https://webapps.dol.gov/elaws/whd/flsa/overtime/menu.htm" xr:uid="{724539DD-DC08-4216-B481-1B4097C57AD8}"/>
    <hyperlink ref="H12" r:id="rId13" xr:uid="{86D8FE82-0F11-44F9-A454-32757C3EB994}"/>
    <hyperlink ref="H13" r:id="rId14" xr:uid="{D091DFD7-2D10-477E-9883-38AAB3C21F50}"/>
    <hyperlink ref="H26" r:id="rId15" xr:uid="{32D6C317-EAD5-4871-838C-F2B54780553F}"/>
    <hyperlink ref="H31" r:id="rId16" xr:uid="{6E08419D-0F94-4EF7-960F-9C4FE2791D3C}"/>
    <hyperlink ref="H17" r:id="rId17" xr:uid="{20B8281A-B8FB-4C93-876E-0E9D0920A7A9}"/>
    <hyperlink ref="H18" r:id="rId18" xr:uid="{92E4AAB0-1223-45C5-87B2-2A85B172CE8B}"/>
    <hyperlink ref="H19" r:id="rId19" xr:uid="{3229C58A-43AA-4978-80D1-82C30101A4AB}"/>
    <hyperlink ref="H20" r:id="rId20" xr:uid="{38BFF19C-417A-45F1-A44A-E72787F42B9A}"/>
    <hyperlink ref="H21" r:id="rId21" xr:uid="{13E7B832-1905-42B0-83A5-3ED56ECE5D08}"/>
    <hyperlink ref="H23" r:id="rId22" xr:uid="{12FAB644-46FC-4760-86AD-D90602E881FD}"/>
    <hyperlink ref="H24" r:id="rId23" xr:uid="{792035B1-45AF-45E4-95A0-D971DA066124}"/>
    <hyperlink ref="H27" r:id="rId24" xr:uid="{3AE2C2BB-E347-4D56-A7A5-CF10A97E8947}"/>
    <hyperlink ref="H28" r:id="rId25" xr:uid="{94E097AC-F207-4BD4-9909-E1A35164F01D}"/>
    <hyperlink ref="H29" r:id="rId26" xr:uid="{F4E161AB-F424-468A-942B-7B9FA56739C0}"/>
    <hyperlink ref="H30" r:id="rId27" xr:uid="{D4987884-CC6D-4292-AC5B-F564BEA82375}"/>
    <hyperlink ref="H32" r:id="rId28" xr:uid="{C0BE735A-5C0C-4684-9104-BD2A307BF81F}"/>
    <hyperlink ref="H33" r:id="rId29" xr:uid="{3B1C3786-4AD2-4980-913B-DBA8DCFA3FB4}"/>
    <hyperlink ref="H34" r:id="rId30" xr:uid="{33ED8B57-7B84-49DC-A446-F735644F0460}"/>
    <hyperlink ref="J17" r:id="rId31" xr:uid="{CBDB8A00-6A0B-42BF-BEAC-52B5213EB86D}"/>
    <hyperlink ref="J16" r:id="rId32" xr:uid="{8FF1F1EB-55F1-4E67-AF03-A506565872C1}"/>
    <hyperlink ref="H16" r:id="rId33" xr:uid="{66D0E0F9-7956-4B17-96F4-E32D93FE8972}"/>
    <hyperlink ref="H22" r:id="rId34" xr:uid="{44E99B66-7CD9-44DE-8F49-AE6C7E4CDCB1}"/>
    <hyperlink ref="I22" r:id="rId35" xr:uid="{F5CC6E01-F1CA-4A4C-AFA6-2A254475F6C1}"/>
    <hyperlink ref="H25" r:id="rId36" xr:uid="{68E9D2E2-0CB7-428A-BAB2-BFC7EECFF61D}"/>
    <hyperlink ref="I35" r:id="rId37" xr:uid="{3A006C50-ABF4-4E7A-BCCD-E4A49C0983EA}"/>
    <hyperlink ref="H35" r:id="rId38" xr:uid="{7D3A4695-E162-4071-9B34-D26220E335A8}"/>
    <hyperlink ref="I16" r:id="rId39" xr:uid="{5D87B58D-7A24-4E29-8C8A-E86FEFE3B5D2}"/>
    <hyperlink ref="I25" r:id="rId40" xr:uid="{EF53F084-67F8-4F20-B1F3-70972AD52368}"/>
    <hyperlink ref="J6" r:id="rId41" xr:uid="{08E08ECD-9354-4ED9-B158-E0004259DE64}"/>
    <hyperlink ref="J8" r:id="rId42" xr:uid="{3E8DF8B5-8573-4B8C-8A7C-49381E931272}"/>
  </hyperlinks>
  <pageMargins left="0.7" right="0.7" top="0.75" bottom="0.75" header="0.3" footer="0.3"/>
  <pageSetup paperSize="5" scale="59" fitToHeight="0" orientation="landscape" r:id="rId43"/>
  <headerFooter>
    <oddHeader>&amp;C&amp;16Types of Pay</oddHeader>
    <oddFooter>&amp;LUpdated September 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Snapshot</vt:lpstr>
      <vt:lpstr>Overview</vt:lpstr>
      <vt:lpstr>https___uperform.sc.gov_gm_folder_1.11.13896</vt:lpstr>
      <vt:lpstr>Overview!Print_Area</vt:lpstr>
      <vt:lpstr>Overview!Print_Titles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Howard, Eugenia</dc:creator>
  <cp:lastModifiedBy>Howard, Eugenia</cp:lastModifiedBy>
  <cp:lastPrinted>2022-12-20T16:46:46Z</cp:lastPrinted>
  <dcterms:created xsi:type="dcterms:W3CDTF">2022-08-21T14:27:21Z</dcterms:created>
  <dcterms:modified xsi:type="dcterms:W3CDTF">2023-07-26T01:47:25Z</dcterms:modified>
</cp:coreProperties>
</file>